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lockleypc-my.sharepoint.com/personal/parishclerk_blockley_org_uk/Documents/Blockley Parish Council/Blockley PC/BPC/RFO/Fixed Assets/"/>
    </mc:Choice>
  </mc:AlternateContent>
  <xr:revisionPtr revIDLastSave="0" documentId="8_{87AEF204-FB22-4209-8B28-904DDDD51B37}" xr6:coauthVersionLast="47" xr6:coauthVersionMax="47" xr10:uidLastSave="{00000000-0000-0000-0000-000000000000}"/>
  <bookViews>
    <workbookView xWindow="1080" yWindow="1080" windowWidth="20892" windowHeight="9744" xr2:uid="{EBBDB8E6-1A0A-4889-82CA-58E19976620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11" i="1" l="1"/>
  <c r="L211" i="1"/>
  <c r="F211" i="1"/>
  <c r="C211" i="1"/>
  <c r="N198" i="1"/>
  <c r="L198" i="1"/>
  <c r="C198" i="1"/>
  <c r="F137" i="1"/>
  <c r="F198" i="1" s="1"/>
  <c r="N135" i="1"/>
  <c r="M135" i="1"/>
  <c r="L135" i="1"/>
  <c r="F135" i="1"/>
  <c r="O135" i="1" s="1"/>
  <c r="C135" i="1"/>
  <c r="O134" i="1"/>
  <c r="O133" i="1"/>
  <c r="O132" i="1"/>
  <c r="O131" i="1"/>
  <c r="O130" i="1"/>
  <c r="O129" i="1"/>
  <c r="O128" i="1"/>
  <c r="O127" i="1"/>
  <c r="O126" i="1"/>
  <c r="N90" i="1"/>
  <c r="L90" i="1"/>
  <c r="F90" i="1"/>
  <c r="C90" i="1"/>
  <c r="N85" i="1"/>
  <c r="L85" i="1"/>
  <c r="F85" i="1"/>
  <c r="C85" i="1"/>
  <c r="O84" i="1"/>
  <c r="O83" i="1"/>
  <c r="N67" i="1"/>
  <c r="L67" i="1"/>
  <c r="F67" i="1"/>
  <c r="O67" i="1" s="1"/>
  <c r="C67" i="1"/>
  <c r="O65" i="1"/>
  <c r="O64" i="1"/>
  <c r="O63" i="1"/>
  <c r="O62" i="1"/>
  <c r="N55" i="1"/>
  <c r="L55" i="1"/>
  <c r="F55" i="1"/>
  <c r="C55" i="1"/>
  <c r="L44" i="1"/>
  <c r="N42" i="1"/>
  <c r="L42" i="1"/>
  <c r="F42" i="1"/>
  <c r="C42" i="1"/>
  <c r="N34" i="1"/>
  <c r="M34" i="1"/>
  <c r="L34" i="1"/>
  <c r="F34" i="1"/>
  <c r="C34" i="1"/>
  <c r="C214" i="1" l="1"/>
  <c r="L214" i="1"/>
  <c r="M214" i="1"/>
  <c r="N214" i="1"/>
  <c r="F214" i="1"/>
  <c r="O214" i="1" s="1"/>
</calcChain>
</file>

<file path=xl/sharedStrings.xml><?xml version="1.0" encoding="utf-8"?>
<sst xmlns="http://schemas.openxmlformats.org/spreadsheetml/2006/main" count="1178" uniqueCount="275">
  <si>
    <t>Blockley Parish Council Fixed Asset Listing 2023/24</t>
  </si>
  <si>
    <t xml:space="preserve">Item added/ disposed </t>
  </si>
  <si>
    <t>Detail</t>
  </si>
  <si>
    <t xml:space="preserve">Qty </t>
  </si>
  <si>
    <t>Condition (2020)</t>
  </si>
  <si>
    <t>Custodian</t>
  </si>
  <si>
    <t>Cost</t>
  </si>
  <si>
    <t xml:space="preserve">Insured </t>
  </si>
  <si>
    <t>Risk - Low, Med, High</t>
  </si>
  <si>
    <t xml:space="preserve">Effect </t>
  </si>
  <si>
    <t>Revised replacement cost 17.04.23</t>
  </si>
  <si>
    <t>2020/21  Cost</t>
  </si>
  <si>
    <t>Bench - Aston Magna Bus Shelter</t>
  </si>
  <si>
    <t>Good</t>
  </si>
  <si>
    <t>BPC - Aston Magna</t>
  </si>
  <si>
    <t>Y</t>
  </si>
  <si>
    <t>L</t>
  </si>
  <si>
    <t>Not Known</t>
  </si>
  <si>
    <t>Bench - Blockley Court</t>
  </si>
  <si>
    <t>Good, metal</t>
  </si>
  <si>
    <t>BPC - Blockley</t>
  </si>
  <si>
    <t>Bench - Churchill Close by bus shelter</t>
  </si>
  <si>
    <t>Bench - Churchill Close by war memorial</t>
  </si>
  <si>
    <t>Bench - Churchill Close path</t>
  </si>
  <si>
    <t>Fine, wood/concrete</t>
  </si>
  <si>
    <t>Bench - Churchyard, Blockley (1)</t>
  </si>
  <si>
    <t>DK</t>
  </si>
  <si>
    <t>Bench - Churchyard, Blockley (2)</t>
  </si>
  <si>
    <t xml:space="preserve">Bench - Paxford Bus Shelter </t>
  </si>
  <si>
    <t>Good, eco</t>
  </si>
  <si>
    <t>BPC - Paxford</t>
  </si>
  <si>
    <t>Bench - Upper Cemetery</t>
  </si>
  <si>
    <t>Fine, wood</t>
  </si>
  <si>
    <t xml:space="preserve">Bench - Cemetery gates, Station Road </t>
  </si>
  <si>
    <t>Bench - Paxford Village Green (1)</t>
  </si>
  <si>
    <t>Bench 2 - Paxford Village Green</t>
  </si>
  <si>
    <t>Bench - Aston Magna Vicarage Rd</t>
  </si>
  <si>
    <t>New March 21</t>
  </si>
  <si>
    <t>Bench - Blockley Mill View</t>
  </si>
  <si>
    <t>Bench - Churchill Close Play Area (memorial bench)</t>
  </si>
  <si>
    <t>Bench/table - Churchill Close Play Area</t>
  </si>
  <si>
    <t>Bench - Draycott Notice Board</t>
  </si>
  <si>
    <t>BPC - Draycott</t>
  </si>
  <si>
    <t>Bench - Paxford Triangle (circular)</t>
  </si>
  <si>
    <t>Bench/table - Paxford Village Green (1)</t>
  </si>
  <si>
    <t>Bench/table - Paxford Village Green (2)</t>
  </si>
  <si>
    <t>Bench for Jubilee Green</t>
  </si>
  <si>
    <t>Bench/table -Springfield</t>
  </si>
  <si>
    <t>Bench Millbrook</t>
  </si>
  <si>
    <t>New 2022</t>
  </si>
  <si>
    <t>Bench/table - Churchill Close Play Area Disabled access</t>
  </si>
  <si>
    <t>New April 22</t>
  </si>
  <si>
    <t xml:space="preserve">Bench/table - Churchill Close Play Area </t>
  </si>
  <si>
    <t xml:space="preserve">TOTAL Benches  </t>
  </si>
  <si>
    <t>Bus Shelter - Aston Magna (Church View)</t>
  </si>
  <si>
    <t>Stone blocks</t>
  </si>
  <si>
    <t>H</t>
  </si>
  <si>
    <t xml:space="preserve">Unknown </t>
  </si>
  <si>
    <t>Bus Shelter - Aston Magna (Upper)</t>
  </si>
  <si>
    <t>Wood</t>
  </si>
  <si>
    <t>Bus Shelter - Churchill Close</t>
  </si>
  <si>
    <t>Stone</t>
  </si>
  <si>
    <t>Bus Shelter - Draycott</t>
  </si>
  <si>
    <t>Bus Shelter - Paxford (Main Street)</t>
  </si>
  <si>
    <t>Old, wood</t>
  </si>
  <si>
    <t>TOTAL Bus Shelters</t>
  </si>
  <si>
    <t>Added 21-22</t>
  </si>
  <si>
    <t>Adopted phone boxes</t>
  </si>
  <si>
    <t>Painted and glass repairs 2020</t>
  </si>
  <si>
    <t>M</t>
  </si>
  <si>
    <t>added 22</t>
  </si>
  <si>
    <t>Lower Street/Draycott Rd jntn</t>
  </si>
  <si>
    <t xml:space="preserve">Defibrillators </t>
  </si>
  <si>
    <t>to be added</t>
  </si>
  <si>
    <t xml:space="preserve">Orchard Bank </t>
  </si>
  <si>
    <t>Blockley Gateway, Greenway</t>
  </si>
  <si>
    <t>Good, white wooden gates</t>
  </si>
  <si>
    <t>Blockley Gateway, Cemetery</t>
  </si>
  <si>
    <t>Good, wooden gates</t>
  </si>
  <si>
    <t xml:space="preserve">Blockley Gateway, B-o-t-H </t>
  </si>
  <si>
    <t>Jubilee Green General Fencing</t>
  </si>
  <si>
    <t>Jubilee Green High Fencing</t>
  </si>
  <si>
    <t>Poor, wood</t>
  </si>
  <si>
    <t>Paxford Village Green fencing</t>
  </si>
  <si>
    <t>Springfield Play Area Fencing</t>
  </si>
  <si>
    <t>Fine, wood/metal</t>
  </si>
  <si>
    <t xml:space="preserve">TOTAL  Fencing &amp; Gates </t>
  </si>
  <si>
    <t>Flagpole, Bases &amp; Flags</t>
  </si>
  <si>
    <t>N</t>
  </si>
  <si>
    <t xml:space="preserve">L </t>
  </si>
  <si>
    <t>Christmas tree lights (LED)</t>
  </si>
  <si>
    <t>Well used</t>
  </si>
  <si>
    <t>Notice Board - Aston Magna</t>
  </si>
  <si>
    <t>New oak 2022</t>
  </si>
  <si>
    <t>New 2023</t>
  </si>
  <si>
    <t>Notice Board - Bell Lane, Blockley</t>
  </si>
  <si>
    <t xml:space="preserve">N </t>
  </si>
  <si>
    <t>Notice Board - Cemetery</t>
  </si>
  <si>
    <t>Notice Board - Draycott</t>
  </si>
  <si>
    <t>Notice Board - Paxford</t>
  </si>
  <si>
    <t>Notice Board - Winterway</t>
  </si>
  <si>
    <t xml:space="preserve">TOTAL Notice Boards </t>
  </si>
  <si>
    <t>Chairmans Chain</t>
  </si>
  <si>
    <t>BPC - Blockley (chair)</t>
  </si>
  <si>
    <t>Filing Cabinet</t>
  </si>
  <si>
    <t>BPC - Blockley (office)</t>
  </si>
  <si>
    <t>Rexel Laminator</t>
  </si>
  <si>
    <t>nEW 2022</t>
  </si>
  <si>
    <t>Lenovo Thinkbook 15 Gen 3 Ryzen 7-5700U 15 inch laptop</t>
  </si>
  <si>
    <t>New April 2022</t>
  </si>
  <si>
    <t>BPC - Clerk</t>
  </si>
  <si>
    <t xml:space="preserve">Screen - Iiyama monitor </t>
  </si>
  <si>
    <t>New June 2019</t>
  </si>
  <si>
    <t>Emergency volunteer phones (COVID-19)</t>
  </si>
  <si>
    <t>New Mar 2020</t>
  </si>
  <si>
    <t>HP colour laser jet printer</t>
  </si>
  <si>
    <t>New Sept 2020</t>
  </si>
  <si>
    <t>PA System</t>
  </si>
  <si>
    <t>New Oct 2020</t>
  </si>
  <si>
    <t>BPC - Dana Delap (vicar)</t>
  </si>
  <si>
    <t>Portable Mic</t>
  </si>
  <si>
    <t>Bluestream extender kit</t>
  </si>
  <si>
    <t>Camcorder</t>
  </si>
  <si>
    <t>ATEM Pro</t>
  </si>
  <si>
    <t>AV equipment- Accessories</t>
  </si>
  <si>
    <t xml:space="preserve"> NEW 2023</t>
  </si>
  <si>
    <t>Speed Gun</t>
  </si>
  <si>
    <t>New Jan 2023</t>
  </si>
  <si>
    <t>Speedwatch Group</t>
  </si>
  <si>
    <t>NEW 2023</t>
  </si>
  <si>
    <t>Batteries for Speed Gun</t>
  </si>
  <si>
    <t xml:space="preserve">TOTAL Office Equipment </t>
  </si>
  <si>
    <t>Toro 55 Steel Deck Mower</t>
  </si>
  <si>
    <t>New July 2019</t>
  </si>
  <si>
    <t>BPC - Blockley MO</t>
  </si>
  <si>
    <t>High step platform ladders</t>
  </si>
  <si>
    <t>New Feb 2021</t>
  </si>
  <si>
    <t>STIHL Brushcutter FS11R</t>
  </si>
  <si>
    <t>New May 2020</t>
  </si>
  <si>
    <t>TOTAL PLANT &amp; MACHINERY</t>
  </si>
  <si>
    <t>unknown date</t>
  </si>
  <si>
    <t>Stihl Strimmer FS90R</t>
  </si>
  <si>
    <t>BPC -Blockley MO</t>
  </si>
  <si>
    <t>unknown</t>
  </si>
  <si>
    <t>not on previous register no value attached</t>
  </si>
  <si>
    <t>Stihl Leaf Blower BG 86C</t>
  </si>
  <si>
    <t>Agility Item - Springfield</t>
  </si>
  <si>
    <t>Fine</t>
  </si>
  <si>
    <t xml:space="preserve">Toddler Swings -Springfield </t>
  </si>
  <si>
    <t>Basketball Handball</t>
  </si>
  <si>
    <t>Chin Bar - Churchill Close</t>
  </si>
  <si>
    <t>Metal, poor at bottom</t>
  </si>
  <si>
    <t>Chin Bar - Springfield</t>
  </si>
  <si>
    <t>Fine, metal</t>
  </si>
  <si>
    <t>Junior Swings - Churchill Close</t>
  </si>
  <si>
    <t>Multi-Play - Springfield</t>
  </si>
  <si>
    <t>Toddler Unit - Wydelands</t>
  </si>
  <si>
    <t>Slide, Churchill Close</t>
  </si>
  <si>
    <t>No Dog Fouling Signs</t>
  </si>
  <si>
    <t xml:space="preserve">Fine  </t>
  </si>
  <si>
    <t xml:space="preserve">Pendulum Seats Churchill Close  </t>
  </si>
  <si>
    <t xml:space="preserve">Poor  </t>
  </si>
  <si>
    <t>Pendulum Swing - Churchill Close</t>
  </si>
  <si>
    <t>Poor</t>
  </si>
  <si>
    <t>Senior Swings - Churchill Close</t>
  </si>
  <si>
    <t>Spring Horse - Churchill Close</t>
  </si>
  <si>
    <t>Steps for Springfield Slide</t>
  </si>
  <si>
    <t>Basket Swing - Springfield</t>
  </si>
  <si>
    <t xml:space="preserve">Mat Tiles - Springfield &amp; Churchill Close </t>
  </si>
  <si>
    <t>Group Swing &amp; Mats - Churchill Close</t>
  </si>
  <si>
    <t>Kompan Crazy Daisy Springer - Aston Magna</t>
  </si>
  <si>
    <t xml:space="preserve">New March 2021 </t>
  </si>
  <si>
    <t>Kompan Swing Set Flat and Cradle - Aston Magna</t>
  </si>
  <si>
    <t>Kompan Swing with Shell Seat</t>
  </si>
  <si>
    <t>Kompan Toddler Tower Unit with Slide</t>
  </si>
  <si>
    <t>Kompan Spica</t>
  </si>
  <si>
    <t>No Dog Fouling Signs - Churchill Close</t>
  </si>
  <si>
    <t>Carousel (Komplan)</t>
  </si>
  <si>
    <t>New September 2021</t>
  </si>
  <si>
    <t>Seesaw (Komplan)</t>
  </si>
  <si>
    <t>Multiplay unit (AE Evans)</t>
  </si>
  <si>
    <t>Swings (AE Evans)</t>
  </si>
  <si>
    <t>Goalposts/basketball hoop (Greenfields)</t>
  </si>
  <si>
    <t>Single toddler springer (Komplan)</t>
  </si>
  <si>
    <t>Springboard  - Churchill Close</t>
  </si>
  <si>
    <t>Pony Springer -  Churchill Close</t>
  </si>
  <si>
    <t>Wee Hopper (Grey)  - Churchill Close</t>
  </si>
  <si>
    <t>Agility trail- with steel feet  - Churchill Close</t>
  </si>
  <si>
    <t>Robina six sided climber- with steel feet - Churchill Close</t>
  </si>
  <si>
    <t>Embankment climbing wall -  Churchill Close</t>
  </si>
  <si>
    <t>Double tower with steel slide-Greenline - Springfield</t>
  </si>
  <si>
    <t>Springer-Greenline Crazy Hen - Springfield</t>
  </si>
  <si>
    <t>Wooden log steps</t>
  </si>
  <si>
    <t xml:space="preserve">TOTAL Play Equipment </t>
  </si>
  <si>
    <t>Dog Bin (Aston Magna)</t>
  </si>
  <si>
    <t>Dog Bin (Dovedale)</t>
  </si>
  <si>
    <t>Dog Bin (Back Ends Common)</t>
  </si>
  <si>
    <t>Dog Bin (Bourton Hill)</t>
  </si>
  <si>
    <t>Dog Bin (Churchill Cl)</t>
  </si>
  <si>
    <t>Dog Bin (Greenway)</t>
  </si>
  <si>
    <t>Dog Bin (High St/Brook La)</t>
  </si>
  <si>
    <t>Dog Bin (High St/Chapel La)</t>
  </si>
  <si>
    <t>Dog Bin (Old Bus Shelter)</t>
  </si>
  <si>
    <t>Dog Bin (Park Road)</t>
  </si>
  <si>
    <t>Dog Bin (Sports Club)</t>
  </si>
  <si>
    <t>Dog Bin (Paxford Play area)</t>
  </si>
  <si>
    <t>Dog Bin (Paxford Bus shelter)</t>
  </si>
  <si>
    <t>Dog Bin (Paxford Triangle)</t>
  </si>
  <si>
    <t>Dog Bin (Paxford Bridge to Campden)</t>
  </si>
  <si>
    <t>Dog Bin (Draycott The Green)</t>
  </si>
  <si>
    <t xml:space="preserve">Dog Bin (Draycott Pasture Lane ) </t>
  </si>
  <si>
    <t>Dog Bin (TBD)</t>
  </si>
  <si>
    <t>Dog Bin (St Georges Terrace)</t>
  </si>
  <si>
    <t>Grit Bin (Aston Magna Bridge)</t>
  </si>
  <si>
    <t>Grit Bin (Aston Magna)</t>
  </si>
  <si>
    <t>Grit Bin (Old View Aston Magna)</t>
  </si>
  <si>
    <t>Grit Bin (Bell Bank -top)</t>
  </si>
  <si>
    <t>Grit Bin (Blockley Court)</t>
  </si>
  <si>
    <t>Grit Bin (Churchill Cl/Lower St)</t>
  </si>
  <si>
    <t>Broken Lid</t>
  </si>
  <si>
    <t>Grit Bin (Clementines)</t>
  </si>
  <si>
    <t>Grit Bin (Dovedale)</t>
  </si>
  <si>
    <t>Grit Bin (Draycott Junction)</t>
  </si>
  <si>
    <t>Grit Bin (Mill View)</t>
  </si>
  <si>
    <t>Grit Bin (Park Rd/School)</t>
  </si>
  <si>
    <t>Broken lid</t>
  </si>
  <si>
    <t>Grit Bin (Blockley bus shelter)</t>
  </si>
  <si>
    <t>Hole in lid</t>
  </si>
  <si>
    <t>Grit Bin (School Lane)</t>
  </si>
  <si>
    <t>Grit Bin (Springfield)</t>
  </si>
  <si>
    <t>Grit Bin (Stocks Corner)</t>
  </si>
  <si>
    <t>Grit Bin (Summerfield Close)</t>
  </si>
  <si>
    <t>Grit Bin (War Memorial, Blockley)</t>
  </si>
  <si>
    <t>Grit Bin (Winterway)</t>
  </si>
  <si>
    <t>Grit Bin ( Bell Bank )</t>
  </si>
  <si>
    <t>Grit Bin (Bran Lane, Paxford)</t>
  </si>
  <si>
    <t>Kingfisher Grit Bin (St Georges Terrace)</t>
  </si>
  <si>
    <t>New April 2021</t>
  </si>
  <si>
    <t>In shed waiting to be installed</t>
  </si>
  <si>
    <t>Kingfisher Grit Bin (Park Road/School)</t>
  </si>
  <si>
    <t>Litter Bin</t>
  </si>
  <si>
    <t xml:space="preserve">Litter Bin -PO Square </t>
  </si>
  <si>
    <t xml:space="preserve">Litter Bin -Station Road </t>
  </si>
  <si>
    <t>Litter Bin &amp; Fixings</t>
  </si>
  <si>
    <t xml:space="preserve">TOTAL Street Bins </t>
  </si>
  <si>
    <t>Jubilee Hall</t>
  </si>
  <si>
    <t xml:space="preserve">Good </t>
  </si>
  <si>
    <t>BPC</t>
  </si>
  <si>
    <t>Reinstatement valuation completed Summer 2020</t>
  </si>
  <si>
    <t>St Georges Hall</t>
  </si>
  <si>
    <t>Old</t>
  </si>
  <si>
    <t>SGH Charity</t>
  </si>
  <si>
    <t>SGH</t>
  </si>
  <si>
    <t>Insured for reinstatement by SGH Management Committee</t>
  </si>
  <si>
    <t>Cemetery</t>
  </si>
  <si>
    <t>Deed 1926</t>
  </si>
  <si>
    <t>Back Ends Common (CL117)</t>
  </si>
  <si>
    <t>Registered 1970</t>
  </si>
  <si>
    <t>Old Stocks (CL118)</t>
  </si>
  <si>
    <t>Old Mill Lane (CL119)</t>
  </si>
  <si>
    <t>Duck Paddle (CL20)</t>
  </si>
  <si>
    <t>Churchill Close (VG52)</t>
  </si>
  <si>
    <t>Jubilee Green</t>
  </si>
  <si>
    <t>Wydelands</t>
  </si>
  <si>
    <t>Developer gave land</t>
  </si>
  <si>
    <t>Paxford The Green</t>
  </si>
  <si>
    <t>Total land &amp; buildings</t>
  </si>
  <si>
    <t>TOTAL ALL ASSETS</t>
  </si>
  <si>
    <t>NEW Assets 2023/24</t>
  </si>
  <si>
    <t>Cost 2023</t>
  </si>
  <si>
    <t xml:space="preserve">Revised replacement cost </t>
  </si>
  <si>
    <t>Damaged beyond repair September 23</t>
  </si>
  <si>
    <t>Old, wood/perspex</t>
  </si>
  <si>
    <t>disposed</t>
  </si>
  <si>
    <t>Poor, wood/perspex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</si>
</sst>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£&quot;#,##0;[Red]\-&quot;£&quot;#,##0"/>
    <numFmt numFmtId="8" formatCode="&quot;£&quot;#,##0.00;[Red]\-&quot;£&quot;#,##0.00"/>
    <numFmt numFmtId="41" formatCode="_-* #,##0_-;\-* #,##0_-;_-* &quot;-&quot;_-;_-@_-"/>
    <numFmt numFmtId="43" formatCode="_-* #,##0.00_-;\-* #,##0.00_-;_-* &quot;-&quot;??_-;_-@_-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rgb="FF000000"/>
      <name val="TimesNewRoman"/>
    </font>
  </fonts>
  <fills count="8">
    <fill>
      <patternFill patternType="none"/>
    </fill>
    <fill>
      <patternFill patternType="gray125"/>
    </fill>
    <fill>
      <patternFill patternType="solid">
        <fgColor theme="6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-0.249977111117893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1">
    <xf numFmtId="0" fontId="0" fillId="0" borderId="0" xfId="0"/>
    <xf numFmtId="0" fontId="0" fillId="0" borderId="0" xfId="0" applyAlignment="1">
      <alignment horizontal="right"/>
    </xf>
    <xf numFmtId="0" fontId="4" fillId="0" borderId="0" xfId="0" applyFont="1"/>
    <xf numFmtId="0" fontId="5" fillId="0" borderId="0" xfId="0" applyFont="1"/>
    <xf numFmtId="0" fontId="0" fillId="0" borderId="1" xfId="0" applyBorder="1" applyAlignment="1">
      <alignment wrapText="1"/>
    </xf>
    <xf numFmtId="0" fontId="0" fillId="0" borderId="1" xfId="0" applyBorder="1"/>
    <xf numFmtId="0" fontId="0" fillId="0" borderId="1" xfId="0" applyBorder="1" applyAlignment="1">
      <alignment horizontal="right"/>
    </xf>
    <xf numFmtId="0" fontId="0" fillId="0" borderId="1" xfId="0" applyBorder="1" applyAlignment="1">
      <alignment horizontal="center" textRotation="90"/>
    </xf>
    <xf numFmtId="0" fontId="0" fillId="0" borderId="1" xfId="0" applyBorder="1" applyAlignment="1">
      <alignment horizontal="center" textRotation="90" wrapText="1"/>
    </xf>
    <xf numFmtId="0" fontId="0" fillId="0" borderId="1" xfId="0" applyBorder="1" applyAlignment="1">
      <alignment horizontal="center" wrapText="1"/>
    </xf>
    <xf numFmtId="0" fontId="4" fillId="0" borderId="0" xfId="0" applyFont="1" applyAlignment="1">
      <alignment wrapText="1"/>
    </xf>
    <xf numFmtId="0" fontId="0" fillId="0" borderId="0" xfId="0" applyAlignment="1">
      <alignment wrapText="1"/>
    </xf>
    <xf numFmtId="8" fontId="0" fillId="0" borderId="0" xfId="0" applyNumberFormat="1"/>
    <xf numFmtId="0" fontId="0" fillId="0" borderId="0" xfId="0" applyAlignment="1">
      <alignment horizontal="center"/>
    </xf>
    <xf numFmtId="6" fontId="0" fillId="0" borderId="0" xfId="0" applyNumberFormat="1"/>
    <xf numFmtId="8" fontId="0" fillId="0" borderId="0" xfId="0" applyNumberFormat="1" applyAlignment="1">
      <alignment horizontal="right"/>
    </xf>
    <xf numFmtId="0" fontId="6" fillId="0" borderId="0" xfId="0" applyFont="1"/>
    <xf numFmtId="8" fontId="0" fillId="0" borderId="0" xfId="0" applyNumberFormat="1" applyAlignment="1">
      <alignment horizontal="center"/>
    </xf>
    <xf numFmtId="0" fontId="2" fillId="0" borderId="0" xfId="0" applyFont="1"/>
    <xf numFmtId="8" fontId="2" fillId="0" borderId="0" xfId="0" applyNumberFormat="1" applyFont="1"/>
    <xf numFmtId="8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6" fontId="2" fillId="0" borderId="0" xfId="0" applyNumberFormat="1" applyFont="1"/>
    <xf numFmtId="0" fontId="7" fillId="0" borderId="0" xfId="0" applyFont="1"/>
    <xf numFmtId="0" fontId="0" fillId="2" borderId="0" xfId="0" applyFill="1"/>
    <xf numFmtId="8" fontId="0" fillId="2" borderId="0" xfId="0" applyNumberFormat="1" applyFill="1"/>
    <xf numFmtId="8" fontId="4" fillId="0" borderId="0" xfId="0" applyNumberFormat="1" applyFont="1"/>
    <xf numFmtId="8" fontId="0" fillId="3" borderId="0" xfId="0" applyNumberFormat="1" applyFill="1"/>
    <xf numFmtId="8" fontId="0" fillId="2" borderId="0" xfId="0" applyNumberFormat="1" applyFill="1" applyAlignment="1">
      <alignment horizontal="right"/>
    </xf>
    <xf numFmtId="0" fontId="0" fillId="2" borderId="0" xfId="0" applyFill="1" applyAlignment="1">
      <alignment horizontal="center"/>
    </xf>
    <xf numFmtId="8" fontId="6" fillId="0" borderId="0" xfId="0" applyNumberFormat="1" applyFont="1"/>
    <xf numFmtId="0" fontId="6" fillId="0" borderId="0" xfId="0" applyFont="1" applyAlignment="1">
      <alignment horizontal="center"/>
    </xf>
    <xf numFmtId="8" fontId="6" fillId="0" borderId="0" xfId="0" applyNumberFormat="1" applyFont="1" applyAlignment="1">
      <alignment horizontal="right"/>
    </xf>
    <xf numFmtId="8" fontId="6" fillId="2" borderId="0" xfId="0" applyNumberFormat="1" applyFont="1" applyFill="1"/>
    <xf numFmtId="8" fontId="6" fillId="2" borderId="0" xfId="0" applyNumberFormat="1" applyFont="1" applyFill="1" applyAlignment="1">
      <alignment horizontal="right"/>
    </xf>
    <xf numFmtId="0" fontId="0" fillId="4" borderId="0" xfId="0" applyFill="1"/>
    <xf numFmtId="8" fontId="0" fillId="4" borderId="0" xfId="0" applyNumberFormat="1" applyFill="1"/>
    <xf numFmtId="0" fontId="0" fillId="4" borderId="0" xfId="0" applyFill="1" applyAlignment="1">
      <alignment horizontal="center"/>
    </xf>
    <xf numFmtId="8" fontId="0" fillId="4" borderId="0" xfId="0" applyNumberFormat="1" applyFill="1" applyAlignment="1">
      <alignment horizontal="right"/>
    </xf>
    <xf numFmtId="0" fontId="0" fillId="4" borderId="0" xfId="0" applyFill="1" applyAlignment="1">
      <alignment wrapText="1"/>
    </xf>
    <xf numFmtId="8" fontId="4" fillId="0" borderId="0" xfId="0" quotePrefix="1" applyNumberFormat="1" applyFont="1"/>
    <xf numFmtId="0" fontId="0" fillId="4" borderId="0" xfId="0" applyFill="1" applyAlignment="1">
      <alignment horizontal="right"/>
    </xf>
    <xf numFmtId="0" fontId="0" fillId="3" borderId="0" xfId="0" applyFill="1"/>
    <xf numFmtId="0" fontId="0" fillId="3" borderId="0" xfId="0" applyFill="1" applyAlignment="1">
      <alignment horizontal="center"/>
    </xf>
    <xf numFmtId="6" fontId="0" fillId="3" borderId="0" xfId="0" applyNumberFormat="1" applyFill="1"/>
    <xf numFmtId="8" fontId="0" fillId="3" borderId="0" xfId="0" applyNumberFormat="1" applyFill="1" applyAlignment="1">
      <alignment horizontal="right"/>
    </xf>
    <xf numFmtId="0" fontId="6" fillId="0" borderId="2" xfId="0" applyFont="1" applyBorder="1"/>
    <xf numFmtId="0" fontId="2" fillId="3" borderId="2" xfId="0" applyFont="1" applyFill="1" applyBorder="1"/>
    <xf numFmtId="8" fontId="2" fillId="3" borderId="2" xfId="0" applyNumberFormat="1" applyFont="1" applyFill="1" applyBorder="1"/>
    <xf numFmtId="8" fontId="2" fillId="3" borderId="2" xfId="0" applyNumberFormat="1" applyFont="1" applyFill="1" applyBorder="1" applyAlignment="1">
      <alignment horizontal="right"/>
    </xf>
    <xf numFmtId="0" fontId="2" fillId="0" borderId="2" xfId="0" applyFont="1" applyBorder="1"/>
    <xf numFmtId="0" fontId="6" fillId="3" borderId="2" xfId="0" applyFont="1" applyFill="1" applyBorder="1"/>
    <xf numFmtId="0" fontId="6" fillId="0" borderId="2" xfId="0" applyFont="1" applyBorder="1" applyAlignment="1">
      <alignment horizontal="center"/>
    </xf>
    <xf numFmtId="8" fontId="6" fillId="3" borderId="2" xfId="0" applyNumberFormat="1" applyFont="1" applyFill="1" applyBorder="1"/>
    <xf numFmtId="0" fontId="0" fillId="5" borderId="0" xfId="0" applyFill="1"/>
    <xf numFmtId="8" fontId="0" fillId="5" borderId="0" xfId="0" applyNumberFormat="1" applyFill="1"/>
    <xf numFmtId="0" fontId="0" fillId="5" borderId="0" xfId="0" applyFill="1" applyAlignment="1">
      <alignment horizontal="center"/>
    </xf>
    <xf numFmtId="8" fontId="0" fillId="5" borderId="0" xfId="0" applyNumberFormat="1" applyFill="1" applyAlignment="1">
      <alignment horizontal="right"/>
    </xf>
    <xf numFmtId="0" fontId="4" fillId="3" borderId="0" xfId="0" applyFont="1" applyFill="1"/>
    <xf numFmtId="0" fontId="0" fillId="6" borderId="0" xfId="0" applyFill="1"/>
    <xf numFmtId="8" fontId="0" fillId="6" borderId="0" xfId="0" applyNumberFormat="1" applyFill="1"/>
    <xf numFmtId="0" fontId="0" fillId="6" borderId="0" xfId="0" applyFill="1" applyAlignment="1">
      <alignment horizontal="center"/>
    </xf>
    <xf numFmtId="8" fontId="6" fillId="5" borderId="0" xfId="0" applyNumberFormat="1" applyFont="1" applyFill="1"/>
    <xf numFmtId="0" fontId="0" fillId="0" borderId="0" xfId="0" applyAlignment="1">
      <alignment horizontal="left"/>
    </xf>
    <xf numFmtId="0" fontId="3" fillId="0" borderId="0" xfId="0" applyFont="1"/>
    <xf numFmtId="0" fontId="3" fillId="7" borderId="0" xfId="0" applyFont="1" applyFill="1"/>
    <xf numFmtId="41" fontId="3" fillId="7" borderId="3" xfId="1" applyNumberFormat="1" applyFont="1" applyFill="1" applyBorder="1"/>
    <xf numFmtId="41" fontId="3" fillId="7" borderId="0" xfId="1" applyNumberFormat="1" applyFont="1" applyFill="1" applyBorder="1"/>
    <xf numFmtId="6" fontId="3" fillId="7" borderId="0" xfId="0" applyNumberFormat="1" applyFont="1" applyFill="1"/>
    <xf numFmtId="41" fontId="4" fillId="0" borderId="0" xfId="0" applyNumberFormat="1" applyFont="1"/>
    <xf numFmtId="0" fontId="2" fillId="0" borderId="0" xfId="0" applyFont="1" applyAlignment="1">
      <alignment wrapText="1"/>
    </xf>
    <xf numFmtId="0" fontId="0" fillId="0" borderId="0" xfId="0" applyAlignment="1">
      <alignment horizontal="center" textRotation="90"/>
    </xf>
    <xf numFmtId="0" fontId="0" fillId="0" borderId="0" xfId="0" applyAlignment="1">
      <alignment horizontal="center" textRotation="90" wrapText="1"/>
    </xf>
    <xf numFmtId="0" fontId="0" fillId="0" borderId="0" xfId="0" applyAlignment="1">
      <alignment horizontal="center" wrapText="1"/>
    </xf>
    <xf numFmtId="8" fontId="2" fillId="0" borderId="2" xfId="0" applyNumberFormat="1" applyFont="1" applyBorder="1"/>
    <xf numFmtId="8" fontId="2" fillId="0" borderId="2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6" fontId="2" fillId="0" borderId="2" xfId="0" applyNumberFormat="1" applyFont="1" applyBorder="1"/>
    <xf numFmtId="0" fontId="0" fillId="3" borderId="2" xfId="0" applyFill="1" applyBorder="1"/>
    <xf numFmtId="0" fontId="7" fillId="3" borderId="2" xfId="0" applyFont="1" applyFill="1" applyBorder="1"/>
    <xf numFmtId="8" fontId="0" fillId="3" borderId="2" xfId="0" applyNumberFormat="1" applyFill="1" applyBorder="1"/>
    <xf numFmtId="8" fontId="0" fillId="3" borderId="2" xfId="0" applyNumberFormat="1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6" fontId="0" fillId="3" borderId="2" xfId="0" applyNumberFormat="1" applyFill="1" applyBorder="1"/>
    <xf numFmtId="8" fontId="0" fillId="3" borderId="2" xfId="0" applyNumberFormat="1" applyFill="1" applyBorder="1" applyAlignment="1">
      <alignment horizontal="right"/>
    </xf>
    <xf numFmtId="0" fontId="6" fillId="3" borderId="2" xfId="0" applyFont="1" applyFill="1" applyBorder="1" applyAlignment="1">
      <alignment horizontal="center"/>
    </xf>
    <xf numFmtId="0" fontId="0" fillId="3" borderId="2" xfId="0" applyFill="1" applyBorder="1" applyAlignment="1">
      <alignment horizontal="right"/>
    </xf>
    <xf numFmtId="0" fontId="0" fillId="0" borderId="2" xfId="0" applyBorder="1"/>
    <xf numFmtId="8" fontId="0" fillId="0" borderId="2" xfId="0" applyNumberFormat="1" applyBorder="1"/>
    <xf numFmtId="0" fontId="0" fillId="0" borderId="2" xfId="0" applyBorder="1" applyAlignment="1">
      <alignment horizontal="center"/>
    </xf>
    <xf numFmtId="8" fontId="0" fillId="0" borderId="2" xfId="0" applyNumberFormat="1" applyBorder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EC4109-E92A-4CCD-B475-59355E8175FD}">
  <dimension ref="A1:P307"/>
  <sheetViews>
    <sheetView tabSelected="1" workbookViewId="0">
      <selection sqref="A1:XFD1048576"/>
    </sheetView>
  </sheetViews>
  <sheetFormatPr defaultColWidth="8.77734375" defaultRowHeight="14.4"/>
  <cols>
    <col min="1" max="1" width="11.109375" bestFit="1" customWidth="1"/>
    <col min="2" max="2" width="44.44140625" customWidth="1"/>
    <col min="3" max="3" width="7.44140625" customWidth="1"/>
    <col min="4" max="4" width="23.109375" bestFit="1" customWidth="1"/>
    <col min="5" max="5" width="21.109375" bestFit="1" customWidth="1"/>
    <col min="6" max="6" width="12.33203125" bestFit="1" customWidth="1"/>
    <col min="7" max="7" width="4" customWidth="1"/>
    <col min="8" max="8" width="4.77734375" customWidth="1"/>
    <col min="9" max="10" width="5.77734375" customWidth="1"/>
    <col min="11" max="11" width="5.77734375" hidden="1" customWidth="1"/>
    <col min="12" max="12" width="11.44140625" customWidth="1"/>
    <col min="13" max="13" width="25.77734375" hidden="1" customWidth="1"/>
    <col min="14" max="14" width="17.109375" style="1" customWidth="1"/>
    <col min="15" max="15" width="12.109375" style="2" customWidth="1"/>
  </cols>
  <sheetData>
    <row r="1" spans="1:16" ht="111" customHeight="1"/>
    <row r="2" spans="1:16" ht="31.2" customHeight="1">
      <c r="B2" s="3" t="s">
        <v>0</v>
      </c>
    </row>
    <row r="4" spans="1:16" ht="43.95" customHeight="1" thickBot="1">
      <c r="A4" s="4" t="s">
        <v>1</v>
      </c>
      <c r="B4" s="5" t="s">
        <v>2</v>
      </c>
      <c r="C4" s="5" t="s">
        <v>3</v>
      </c>
      <c r="D4" s="5" t="s">
        <v>4</v>
      </c>
      <c r="E4" s="5" t="s">
        <v>5</v>
      </c>
      <c r="F4" s="6" t="s">
        <v>6</v>
      </c>
      <c r="G4" s="6"/>
      <c r="H4" s="6"/>
      <c r="I4" s="7" t="s">
        <v>7</v>
      </c>
      <c r="J4" s="8" t="s">
        <v>8</v>
      </c>
      <c r="K4" s="7" t="s">
        <v>9</v>
      </c>
      <c r="L4" s="9" t="s">
        <v>10</v>
      </c>
      <c r="N4" s="6" t="s">
        <v>11</v>
      </c>
      <c r="O4" s="10"/>
      <c r="P4" s="11"/>
    </row>
    <row r="6" spans="1:16">
      <c r="B6" t="s">
        <v>12</v>
      </c>
      <c r="C6">
        <v>1</v>
      </c>
      <c r="D6" t="s">
        <v>13</v>
      </c>
      <c r="E6" s="12" t="s">
        <v>14</v>
      </c>
      <c r="F6" s="12">
        <v>1</v>
      </c>
      <c r="H6" s="12"/>
      <c r="I6" s="13" t="s">
        <v>15</v>
      </c>
      <c r="J6" s="13" t="s">
        <v>16</v>
      </c>
      <c r="K6" s="13" t="s">
        <v>16</v>
      </c>
      <c r="L6" s="14">
        <v>550</v>
      </c>
      <c r="N6" s="15" t="s">
        <v>17</v>
      </c>
    </row>
    <row r="7" spans="1:16">
      <c r="B7" t="s">
        <v>18</v>
      </c>
      <c r="C7">
        <v>1</v>
      </c>
      <c r="D7" t="s">
        <v>19</v>
      </c>
      <c r="E7" t="s">
        <v>20</v>
      </c>
      <c r="F7" s="12">
        <v>1</v>
      </c>
      <c r="H7" s="12"/>
      <c r="I7" s="13" t="s">
        <v>15</v>
      </c>
      <c r="J7" s="13" t="s">
        <v>16</v>
      </c>
      <c r="K7" s="13" t="s">
        <v>16</v>
      </c>
      <c r="L7" s="14">
        <v>825</v>
      </c>
      <c r="N7" s="15" t="s">
        <v>17</v>
      </c>
    </row>
    <row r="8" spans="1:16">
      <c r="B8" t="s">
        <v>21</v>
      </c>
      <c r="C8">
        <v>1</v>
      </c>
      <c r="D8" t="s">
        <v>19</v>
      </c>
      <c r="E8" t="s">
        <v>20</v>
      </c>
      <c r="F8" s="12">
        <v>850</v>
      </c>
      <c r="H8" s="12"/>
      <c r="I8" s="13" t="s">
        <v>15</v>
      </c>
      <c r="J8" s="13" t="s">
        <v>16</v>
      </c>
      <c r="K8" s="13" t="s">
        <v>16</v>
      </c>
      <c r="L8" s="14">
        <v>935</v>
      </c>
      <c r="N8" s="15">
        <v>850</v>
      </c>
    </row>
    <row r="9" spans="1:16">
      <c r="A9">
        <v>2019</v>
      </c>
      <c r="B9" t="s">
        <v>22</v>
      </c>
      <c r="C9">
        <v>1</v>
      </c>
      <c r="D9" t="s">
        <v>19</v>
      </c>
      <c r="E9" t="s">
        <v>20</v>
      </c>
      <c r="F9" s="12">
        <v>850</v>
      </c>
      <c r="H9" s="12"/>
      <c r="I9" s="13" t="s">
        <v>15</v>
      </c>
      <c r="J9" s="13" t="s">
        <v>16</v>
      </c>
      <c r="K9" s="13" t="s">
        <v>16</v>
      </c>
      <c r="L9" s="14">
        <v>935</v>
      </c>
      <c r="N9" s="15">
        <v>850</v>
      </c>
    </row>
    <row r="10" spans="1:16">
      <c r="B10" t="s">
        <v>23</v>
      </c>
      <c r="C10">
        <v>1</v>
      </c>
      <c r="D10" t="s">
        <v>24</v>
      </c>
      <c r="E10" t="s">
        <v>20</v>
      </c>
      <c r="F10" s="12">
        <v>1</v>
      </c>
      <c r="H10" s="12"/>
      <c r="I10" s="13" t="s">
        <v>15</v>
      </c>
      <c r="J10" s="13" t="s">
        <v>16</v>
      </c>
      <c r="K10" s="13" t="s">
        <v>16</v>
      </c>
      <c r="L10" s="14">
        <v>660</v>
      </c>
      <c r="N10" s="15" t="s">
        <v>17</v>
      </c>
    </row>
    <row r="11" spans="1:16">
      <c r="B11" t="s">
        <v>25</v>
      </c>
      <c r="C11">
        <v>1</v>
      </c>
      <c r="D11" t="s">
        <v>26</v>
      </c>
      <c r="E11" t="s">
        <v>20</v>
      </c>
      <c r="F11" s="12">
        <v>1</v>
      </c>
      <c r="H11" s="12"/>
      <c r="I11" s="13" t="s">
        <v>15</v>
      </c>
      <c r="J11" s="13" t="s">
        <v>16</v>
      </c>
      <c r="K11" s="13" t="s">
        <v>16</v>
      </c>
      <c r="L11" s="14">
        <v>660</v>
      </c>
      <c r="N11" s="15" t="s">
        <v>17</v>
      </c>
    </row>
    <row r="12" spans="1:16">
      <c r="B12" t="s">
        <v>27</v>
      </c>
      <c r="C12">
        <v>1</v>
      </c>
      <c r="D12" t="s">
        <v>26</v>
      </c>
      <c r="E12" t="s">
        <v>20</v>
      </c>
      <c r="F12" s="12">
        <v>315</v>
      </c>
      <c r="G12" s="12"/>
      <c r="H12" s="12"/>
      <c r="I12" s="13" t="s">
        <v>15</v>
      </c>
      <c r="J12" s="13" t="s">
        <v>16</v>
      </c>
      <c r="K12" s="13" t="s">
        <v>16</v>
      </c>
      <c r="L12" s="14">
        <v>660</v>
      </c>
      <c r="N12" s="15">
        <v>315</v>
      </c>
    </row>
    <row r="13" spans="1:16">
      <c r="A13">
        <v>2020</v>
      </c>
      <c r="B13" t="s">
        <v>28</v>
      </c>
      <c r="C13">
        <v>1</v>
      </c>
      <c r="D13" t="s">
        <v>29</v>
      </c>
      <c r="E13" t="s">
        <v>30</v>
      </c>
      <c r="F13" s="12">
        <v>496.02</v>
      </c>
      <c r="H13" s="12"/>
      <c r="I13" s="13" t="s">
        <v>15</v>
      </c>
      <c r="J13" s="13" t="s">
        <v>16</v>
      </c>
      <c r="K13" s="13" t="s">
        <v>16</v>
      </c>
      <c r="L13" s="14">
        <v>550</v>
      </c>
      <c r="N13" s="15">
        <v>496.02</v>
      </c>
    </row>
    <row r="14" spans="1:16">
      <c r="B14" s="16" t="s">
        <v>31</v>
      </c>
      <c r="C14">
        <v>1</v>
      </c>
      <c r="D14" t="s">
        <v>32</v>
      </c>
      <c r="E14" t="s">
        <v>20</v>
      </c>
      <c r="F14" s="12">
        <v>300</v>
      </c>
      <c r="G14" s="12"/>
      <c r="H14" s="12"/>
      <c r="I14" s="13" t="s">
        <v>15</v>
      </c>
      <c r="J14" s="13" t="s">
        <v>16</v>
      </c>
      <c r="K14" s="13" t="s">
        <v>16</v>
      </c>
      <c r="L14" s="14">
        <v>550</v>
      </c>
      <c r="N14" s="15">
        <v>300</v>
      </c>
    </row>
    <row r="15" spans="1:16">
      <c r="B15" s="16" t="s">
        <v>31</v>
      </c>
      <c r="C15">
        <v>1</v>
      </c>
      <c r="D15" t="s">
        <v>32</v>
      </c>
      <c r="E15" t="s">
        <v>20</v>
      </c>
      <c r="F15" s="12">
        <v>300</v>
      </c>
      <c r="G15" s="12"/>
      <c r="H15" s="12"/>
      <c r="I15" s="13" t="s">
        <v>15</v>
      </c>
      <c r="J15" s="13" t="s">
        <v>16</v>
      </c>
      <c r="K15" s="13" t="s">
        <v>16</v>
      </c>
      <c r="L15" s="14">
        <v>550</v>
      </c>
      <c r="N15" s="15">
        <v>300</v>
      </c>
    </row>
    <row r="16" spans="1:16">
      <c r="B16" t="s">
        <v>33</v>
      </c>
      <c r="C16">
        <v>1</v>
      </c>
      <c r="D16" t="s">
        <v>19</v>
      </c>
      <c r="E16" t="s">
        <v>20</v>
      </c>
      <c r="F16" s="12">
        <v>685</v>
      </c>
      <c r="G16" s="12"/>
      <c r="H16" s="12"/>
      <c r="I16" s="13" t="s">
        <v>15</v>
      </c>
      <c r="J16" s="13" t="s">
        <v>16</v>
      </c>
      <c r="K16" s="13" t="s">
        <v>16</v>
      </c>
      <c r="L16" s="14">
        <v>935</v>
      </c>
      <c r="N16" s="15">
        <v>685</v>
      </c>
    </row>
    <row r="17" spans="1:14">
      <c r="B17" t="s">
        <v>34</v>
      </c>
      <c r="C17">
        <v>1</v>
      </c>
      <c r="D17" t="s">
        <v>32</v>
      </c>
      <c r="E17" t="s">
        <v>30</v>
      </c>
      <c r="F17" s="12">
        <v>350</v>
      </c>
      <c r="G17" s="12"/>
      <c r="H17" s="12"/>
      <c r="I17" s="13" t="s">
        <v>15</v>
      </c>
      <c r="J17" s="13" t="s">
        <v>16</v>
      </c>
      <c r="K17" s="13" t="s">
        <v>16</v>
      </c>
      <c r="L17" s="14">
        <v>660</v>
      </c>
      <c r="N17" s="15">
        <v>350</v>
      </c>
    </row>
    <row r="18" spans="1:14">
      <c r="B18" t="s">
        <v>35</v>
      </c>
      <c r="C18">
        <v>1</v>
      </c>
      <c r="D18" t="s">
        <v>32</v>
      </c>
      <c r="E18" t="s">
        <v>30</v>
      </c>
      <c r="F18" s="12">
        <v>350</v>
      </c>
      <c r="G18" s="12"/>
      <c r="H18" s="12"/>
      <c r="I18" s="13" t="s">
        <v>15</v>
      </c>
      <c r="J18" s="13" t="s">
        <v>16</v>
      </c>
      <c r="K18" s="13" t="s">
        <v>16</v>
      </c>
      <c r="L18" s="14">
        <v>660</v>
      </c>
      <c r="N18" s="15">
        <v>350</v>
      </c>
    </row>
    <row r="19" spans="1:14">
      <c r="A19">
        <v>2021</v>
      </c>
      <c r="B19" t="s">
        <v>36</v>
      </c>
      <c r="C19">
        <v>1</v>
      </c>
      <c r="D19" t="s">
        <v>37</v>
      </c>
      <c r="E19" s="12" t="s">
        <v>14</v>
      </c>
      <c r="F19" s="12">
        <v>420</v>
      </c>
      <c r="H19" s="12"/>
      <c r="I19" s="17" t="s">
        <v>15</v>
      </c>
      <c r="J19" s="13" t="s">
        <v>16</v>
      </c>
      <c r="K19" s="13" t="s">
        <v>16</v>
      </c>
      <c r="L19" s="14">
        <v>495</v>
      </c>
      <c r="N19" s="12">
        <v>420</v>
      </c>
    </row>
    <row r="20" spans="1:14">
      <c r="A20">
        <v>2021</v>
      </c>
      <c r="B20" t="s">
        <v>38</v>
      </c>
      <c r="C20">
        <v>1</v>
      </c>
      <c r="D20" t="s">
        <v>37</v>
      </c>
      <c r="E20" t="s">
        <v>20</v>
      </c>
      <c r="F20" s="12">
        <v>420</v>
      </c>
      <c r="H20" s="12"/>
      <c r="I20" s="17" t="s">
        <v>15</v>
      </c>
      <c r="J20" s="13" t="s">
        <v>16</v>
      </c>
      <c r="K20" s="13" t="s">
        <v>16</v>
      </c>
      <c r="L20" s="14">
        <v>495</v>
      </c>
      <c r="N20" s="12">
        <v>420</v>
      </c>
    </row>
    <row r="21" spans="1:14">
      <c r="A21">
        <v>2021</v>
      </c>
      <c r="B21" t="s">
        <v>39</v>
      </c>
      <c r="C21">
        <v>1</v>
      </c>
      <c r="D21" t="s">
        <v>37</v>
      </c>
      <c r="E21" t="s">
        <v>20</v>
      </c>
      <c r="F21" s="12">
        <v>420</v>
      </c>
      <c r="H21" s="12"/>
      <c r="I21" s="17" t="s">
        <v>15</v>
      </c>
      <c r="J21" s="13" t="s">
        <v>16</v>
      </c>
      <c r="K21" s="13" t="s">
        <v>16</v>
      </c>
      <c r="L21" s="14">
        <v>495</v>
      </c>
      <c r="N21" s="12">
        <v>420</v>
      </c>
    </row>
    <row r="22" spans="1:14">
      <c r="A22">
        <v>2021</v>
      </c>
      <c r="B22" t="s">
        <v>40</v>
      </c>
      <c r="C22">
        <v>1</v>
      </c>
      <c r="D22" t="s">
        <v>37</v>
      </c>
      <c r="E22" t="s">
        <v>20</v>
      </c>
      <c r="F22" s="12">
        <v>160</v>
      </c>
      <c r="H22" s="12"/>
      <c r="I22" s="17" t="s">
        <v>15</v>
      </c>
      <c r="J22" s="13" t="s">
        <v>16</v>
      </c>
      <c r="K22" s="13" t="s">
        <v>16</v>
      </c>
      <c r="L22" s="14">
        <v>220</v>
      </c>
      <c r="N22" s="12">
        <v>160</v>
      </c>
    </row>
    <row r="23" spans="1:14">
      <c r="A23">
        <v>2021</v>
      </c>
      <c r="B23" t="s">
        <v>40</v>
      </c>
      <c r="C23">
        <v>1</v>
      </c>
      <c r="D23" t="s">
        <v>37</v>
      </c>
      <c r="E23" t="s">
        <v>20</v>
      </c>
      <c r="F23" s="12">
        <v>160</v>
      </c>
      <c r="H23" s="12"/>
      <c r="I23" s="17" t="s">
        <v>15</v>
      </c>
      <c r="J23" s="13" t="s">
        <v>16</v>
      </c>
      <c r="K23" s="13" t="s">
        <v>16</v>
      </c>
      <c r="L23" s="14">
        <v>220</v>
      </c>
      <c r="N23" s="12">
        <v>160</v>
      </c>
    </row>
    <row r="24" spans="1:14">
      <c r="A24">
        <v>2021</v>
      </c>
      <c r="B24" t="s">
        <v>41</v>
      </c>
      <c r="C24">
        <v>1</v>
      </c>
      <c r="D24" t="s">
        <v>37</v>
      </c>
      <c r="E24" t="s">
        <v>42</v>
      </c>
      <c r="F24" s="12">
        <v>420</v>
      </c>
      <c r="H24" s="12"/>
      <c r="I24" s="17" t="s">
        <v>15</v>
      </c>
      <c r="J24" s="13" t="s">
        <v>16</v>
      </c>
      <c r="K24" s="13" t="s">
        <v>16</v>
      </c>
      <c r="L24" s="14">
        <v>495</v>
      </c>
      <c r="N24" s="12">
        <v>420</v>
      </c>
    </row>
    <row r="25" spans="1:14">
      <c r="A25">
        <v>2021</v>
      </c>
      <c r="B25" t="s">
        <v>43</v>
      </c>
      <c r="C25">
        <v>1</v>
      </c>
      <c r="D25" t="s">
        <v>37</v>
      </c>
      <c r="E25" t="s">
        <v>30</v>
      </c>
      <c r="F25" s="12">
        <v>700</v>
      </c>
      <c r="H25" s="12"/>
      <c r="I25" s="17" t="s">
        <v>15</v>
      </c>
      <c r="J25" s="13" t="s">
        <v>16</v>
      </c>
      <c r="K25" s="13" t="s">
        <v>16</v>
      </c>
      <c r="L25" s="14">
        <v>770</v>
      </c>
      <c r="N25" s="12">
        <v>700</v>
      </c>
    </row>
    <row r="26" spans="1:14">
      <c r="A26">
        <v>2021</v>
      </c>
      <c r="B26" t="s">
        <v>44</v>
      </c>
      <c r="C26">
        <v>1</v>
      </c>
      <c r="D26" t="s">
        <v>37</v>
      </c>
      <c r="E26" t="s">
        <v>30</v>
      </c>
      <c r="F26" s="12">
        <v>160</v>
      </c>
      <c r="G26" s="12"/>
      <c r="H26" s="12"/>
      <c r="I26" s="17" t="s">
        <v>15</v>
      </c>
      <c r="J26" s="13" t="s">
        <v>16</v>
      </c>
      <c r="K26" s="13" t="s">
        <v>16</v>
      </c>
      <c r="L26" s="14">
        <v>220</v>
      </c>
      <c r="N26" s="12">
        <v>160</v>
      </c>
    </row>
    <row r="27" spans="1:14">
      <c r="A27">
        <v>2021</v>
      </c>
      <c r="B27" t="s">
        <v>45</v>
      </c>
      <c r="C27">
        <v>1</v>
      </c>
      <c r="D27" t="s">
        <v>37</v>
      </c>
      <c r="E27" t="s">
        <v>30</v>
      </c>
      <c r="F27" s="12">
        <v>160</v>
      </c>
      <c r="G27" s="12"/>
      <c r="H27" s="12"/>
      <c r="I27" s="17" t="s">
        <v>15</v>
      </c>
      <c r="J27" s="13" t="s">
        <v>16</v>
      </c>
      <c r="K27" s="13" t="s">
        <v>16</v>
      </c>
      <c r="L27" s="14">
        <v>220</v>
      </c>
      <c r="N27" s="12">
        <v>160</v>
      </c>
    </row>
    <row r="28" spans="1:14">
      <c r="A28">
        <v>2021</v>
      </c>
      <c r="B28" t="s">
        <v>45</v>
      </c>
      <c r="C28">
        <v>1</v>
      </c>
      <c r="D28" t="s">
        <v>37</v>
      </c>
      <c r="E28" t="s">
        <v>30</v>
      </c>
      <c r="F28" s="12">
        <v>160</v>
      </c>
      <c r="G28" s="12"/>
      <c r="H28" s="12"/>
      <c r="I28" s="17" t="s">
        <v>15</v>
      </c>
      <c r="J28" s="13" t="s">
        <v>16</v>
      </c>
      <c r="K28" s="13" t="s">
        <v>16</v>
      </c>
      <c r="L28" s="14">
        <v>220</v>
      </c>
      <c r="N28" s="12">
        <v>160</v>
      </c>
    </row>
    <row r="29" spans="1:14">
      <c r="A29">
        <v>2021</v>
      </c>
      <c r="B29" t="s">
        <v>46</v>
      </c>
      <c r="C29">
        <v>1</v>
      </c>
      <c r="D29" t="s">
        <v>37</v>
      </c>
      <c r="E29" t="s">
        <v>14</v>
      </c>
      <c r="F29" s="12">
        <v>420</v>
      </c>
      <c r="H29" s="12"/>
      <c r="I29" s="17" t="s">
        <v>15</v>
      </c>
      <c r="J29" s="13" t="s">
        <v>16</v>
      </c>
      <c r="K29" s="13" t="s">
        <v>16</v>
      </c>
      <c r="L29" s="14">
        <v>495</v>
      </c>
      <c r="N29" s="12">
        <v>420</v>
      </c>
    </row>
    <row r="30" spans="1:14" s="18" customFormat="1">
      <c r="A30" s="18">
        <v>2021</v>
      </c>
      <c r="B30" s="18" t="s">
        <v>47</v>
      </c>
      <c r="C30" s="18">
        <v>1</v>
      </c>
      <c r="D30" s="18" t="s">
        <v>37</v>
      </c>
      <c r="E30" s="18" t="s">
        <v>20</v>
      </c>
      <c r="F30" s="19">
        <v>160</v>
      </c>
      <c r="G30" s="19"/>
      <c r="H30" s="19"/>
      <c r="I30" s="20" t="s">
        <v>15</v>
      </c>
      <c r="J30" s="21" t="s">
        <v>16</v>
      </c>
      <c r="K30" s="21" t="s">
        <v>16</v>
      </c>
      <c r="L30" s="22">
        <v>220</v>
      </c>
      <c r="N30" s="19">
        <v>160</v>
      </c>
    </row>
    <row r="31" spans="1:14">
      <c r="A31">
        <v>2021</v>
      </c>
      <c r="B31" t="s">
        <v>48</v>
      </c>
      <c r="C31">
        <v>1</v>
      </c>
      <c r="D31" t="s">
        <v>37</v>
      </c>
      <c r="E31" t="s">
        <v>20</v>
      </c>
      <c r="F31" s="12">
        <v>420</v>
      </c>
      <c r="H31" s="12"/>
      <c r="I31" s="17" t="s">
        <v>15</v>
      </c>
      <c r="J31" s="13" t="s">
        <v>16</v>
      </c>
      <c r="K31" s="13" t="s">
        <v>16</v>
      </c>
      <c r="L31" s="14">
        <v>495</v>
      </c>
      <c r="N31" s="12">
        <v>420</v>
      </c>
    </row>
    <row r="32" spans="1:14">
      <c r="A32" t="s">
        <v>49</v>
      </c>
      <c r="B32" s="23" t="s">
        <v>50</v>
      </c>
      <c r="C32">
        <v>1</v>
      </c>
      <c r="D32" t="s">
        <v>51</v>
      </c>
      <c r="E32" t="s">
        <v>20</v>
      </c>
      <c r="F32" s="12">
        <v>200</v>
      </c>
      <c r="H32" s="12"/>
      <c r="I32" s="17" t="s">
        <v>15</v>
      </c>
      <c r="J32" s="13" t="s">
        <v>16</v>
      </c>
      <c r="K32" s="13"/>
      <c r="L32" s="14">
        <v>220</v>
      </c>
      <c r="N32" s="15">
        <v>220</v>
      </c>
    </row>
    <row r="33" spans="1:15">
      <c r="A33" t="s">
        <v>49</v>
      </c>
      <c r="B33" s="23" t="s">
        <v>52</v>
      </c>
      <c r="C33">
        <v>1</v>
      </c>
      <c r="D33" t="s">
        <v>51</v>
      </c>
      <c r="E33" t="s">
        <v>20</v>
      </c>
      <c r="F33" s="12">
        <v>160</v>
      </c>
      <c r="H33" s="12"/>
      <c r="I33" s="17" t="s">
        <v>15</v>
      </c>
      <c r="J33" s="13" t="s">
        <v>16</v>
      </c>
      <c r="K33" s="13"/>
      <c r="L33" s="14">
        <v>220</v>
      </c>
      <c r="N33" s="15">
        <v>220</v>
      </c>
    </row>
    <row r="34" spans="1:15">
      <c r="B34" s="24" t="s">
        <v>53</v>
      </c>
      <c r="C34" s="24">
        <f>SUM(C6:C33)</f>
        <v>28</v>
      </c>
      <c r="D34" s="24"/>
      <c r="E34" s="25"/>
      <c r="F34" s="25">
        <f>SUM(F6:F33)</f>
        <v>9040.02</v>
      </c>
      <c r="G34" s="25"/>
      <c r="H34" s="25"/>
      <c r="I34" s="24"/>
      <c r="J34" s="24"/>
      <c r="K34" s="24"/>
      <c r="L34" s="25">
        <f t="shared" ref="L34:N34" si="0">SUM(L6:L33)</f>
        <v>14630</v>
      </c>
      <c r="M34" s="25">
        <f t="shared" si="0"/>
        <v>0</v>
      </c>
      <c r="N34" s="25">
        <f t="shared" si="0"/>
        <v>9116.02</v>
      </c>
      <c r="O34" s="26"/>
    </row>
    <row r="35" spans="1:15">
      <c r="E35" s="12"/>
      <c r="F35" s="12"/>
      <c r="G35" s="12"/>
      <c r="H35" s="12"/>
      <c r="N35" s="15"/>
    </row>
    <row r="37" spans="1:15">
      <c r="B37" t="s">
        <v>54</v>
      </c>
      <c r="C37">
        <v>1</v>
      </c>
      <c r="D37" t="s">
        <v>55</v>
      </c>
      <c r="E37" s="12" t="s">
        <v>14</v>
      </c>
      <c r="F37" s="12">
        <v>1</v>
      </c>
      <c r="G37" s="12"/>
      <c r="H37" s="12"/>
      <c r="I37" s="13" t="s">
        <v>15</v>
      </c>
      <c r="J37" s="13" t="s">
        <v>16</v>
      </c>
      <c r="K37" s="13" t="s">
        <v>56</v>
      </c>
      <c r="L37" s="27">
        <v>6617.6</v>
      </c>
      <c r="N37" s="15" t="s">
        <v>57</v>
      </c>
    </row>
    <row r="38" spans="1:15">
      <c r="B38" t="s">
        <v>58</v>
      </c>
      <c r="C38">
        <v>1</v>
      </c>
      <c r="D38" t="s">
        <v>59</v>
      </c>
      <c r="E38" s="12" t="s">
        <v>14</v>
      </c>
      <c r="F38" s="12">
        <v>392.38</v>
      </c>
      <c r="G38" s="12"/>
      <c r="H38" s="12"/>
      <c r="I38" s="13" t="s">
        <v>15</v>
      </c>
      <c r="J38" s="13" t="s">
        <v>16</v>
      </c>
      <c r="K38" s="13" t="s">
        <v>56</v>
      </c>
      <c r="L38" s="27">
        <v>8488.7000000000007</v>
      </c>
      <c r="N38" s="15">
        <v>392.38</v>
      </c>
    </row>
    <row r="39" spans="1:15">
      <c r="B39" t="s">
        <v>60</v>
      </c>
      <c r="C39">
        <v>1</v>
      </c>
      <c r="D39" t="s">
        <v>61</v>
      </c>
      <c r="E39" t="s">
        <v>20</v>
      </c>
      <c r="F39" s="12">
        <v>1</v>
      </c>
      <c r="G39" s="12"/>
      <c r="H39" s="12"/>
      <c r="I39" s="13" t="s">
        <v>15</v>
      </c>
      <c r="J39" s="13" t="s">
        <v>16</v>
      </c>
      <c r="K39" s="13" t="s">
        <v>56</v>
      </c>
      <c r="L39" s="27">
        <v>6617.6</v>
      </c>
      <c r="N39" s="15" t="s">
        <v>57</v>
      </c>
    </row>
    <row r="40" spans="1:15">
      <c r="B40" t="s">
        <v>62</v>
      </c>
      <c r="C40">
        <v>1</v>
      </c>
      <c r="D40" t="s">
        <v>55</v>
      </c>
      <c r="E40" s="12" t="s">
        <v>42</v>
      </c>
      <c r="F40" s="12">
        <v>1140</v>
      </c>
      <c r="G40" s="12"/>
      <c r="H40" s="12"/>
      <c r="I40" s="13" t="s">
        <v>15</v>
      </c>
      <c r="J40" s="13" t="s">
        <v>16</v>
      </c>
      <c r="K40" s="13" t="s">
        <v>56</v>
      </c>
      <c r="L40" s="27">
        <v>12127.5</v>
      </c>
      <c r="N40" s="15">
        <v>1140</v>
      </c>
    </row>
    <row r="41" spans="1:15">
      <c r="B41" t="s">
        <v>63</v>
      </c>
      <c r="C41">
        <v>1</v>
      </c>
      <c r="D41" t="s">
        <v>64</v>
      </c>
      <c r="E41" s="12" t="s">
        <v>30</v>
      </c>
      <c r="F41" s="12">
        <v>1</v>
      </c>
      <c r="G41" s="12"/>
      <c r="H41" s="12"/>
      <c r="I41" s="13" t="s">
        <v>15</v>
      </c>
      <c r="J41" s="13" t="s">
        <v>16</v>
      </c>
      <c r="K41" s="13" t="s">
        <v>56</v>
      </c>
      <c r="L41" s="27">
        <v>8488.7000000000007</v>
      </c>
      <c r="N41" s="15" t="s">
        <v>57</v>
      </c>
    </row>
    <row r="42" spans="1:15">
      <c r="B42" s="24" t="s">
        <v>65</v>
      </c>
      <c r="C42" s="24">
        <f>SUM(C37:C41)</f>
        <v>5</v>
      </c>
      <c r="D42" s="24"/>
      <c r="E42" s="25"/>
      <c r="F42" s="25">
        <f>SUM(F37:F41)</f>
        <v>1535.38</v>
      </c>
      <c r="G42" s="25"/>
      <c r="H42" s="25"/>
      <c r="I42" s="24"/>
      <c r="J42" s="24"/>
      <c r="K42" s="24"/>
      <c r="L42" s="25">
        <f>SUM(L37:L41)</f>
        <v>42340.100000000006</v>
      </c>
      <c r="N42" s="28">
        <f>SUM(N37:N41)</f>
        <v>1532.38</v>
      </c>
      <c r="O42" s="26"/>
    </row>
    <row r="43" spans="1:15">
      <c r="E43" s="12"/>
      <c r="F43" s="12"/>
      <c r="G43" s="12"/>
      <c r="H43" s="12"/>
      <c r="L43" s="12"/>
      <c r="N43" s="15"/>
    </row>
    <row r="44" spans="1:15">
      <c r="A44" t="s">
        <v>66</v>
      </c>
      <c r="B44" s="24" t="s">
        <v>67</v>
      </c>
      <c r="C44" s="24">
        <v>2</v>
      </c>
      <c r="D44" s="24" t="s">
        <v>68</v>
      </c>
      <c r="E44" s="25"/>
      <c r="F44" s="25">
        <v>2</v>
      </c>
      <c r="G44" s="25"/>
      <c r="H44" s="25"/>
      <c r="I44" s="29" t="s">
        <v>15</v>
      </c>
      <c r="J44" s="29" t="s">
        <v>69</v>
      </c>
      <c r="K44" s="24"/>
      <c r="L44" s="25">
        <f>2800*2</f>
        <v>5600</v>
      </c>
      <c r="N44" s="28">
        <v>0</v>
      </c>
      <c r="O44" s="26"/>
    </row>
    <row r="45" spans="1:15">
      <c r="A45" t="s">
        <v>70</v>
      </c>
      <c r="B45" t="s">
        <v>71</v>
      </c>
      <c r="C45">
        <v>1</v>
      </c>
    </row>
    <row r="46" spans="1:15">
      <c r="B46" s="24" t="s">
        <v>72</v>
      </c>
      <c r="C46" s="24">
        <v>4</v>
      </c>
      <c r="D46" s="24"/>
      <c r="E46" s="24"/>
      <c r="F46" s="25">
        <v>8698</v>
      </c>
      <c r="G46" s="24"/>
      <c r="H46" s="25"/>
      <c r="I46" s="29" t="s">
        <v>15</v>
      </c>
      <c r="J46" s="29" t="s">
        <v>69</v>
      </c>
      <c r="K46" s="29" t="s">
        <v>56</v>
      </c>
      <c r="L46" s="25">
        <v>10000</v>
      </c>
      <c r="N46" s="28">
        <v>8698</v>
      </c>
      <c r="O46" s="26"/>
    </row>
    <row r="47" spans="1:15">
      <c r="A47" t="s">
        <v>73</v>
      </c>
      <c r="B47" t="s">
        <v>74</v>
      </c>
      <c r="C47">
        <v>1</v>
      </c>
    </row>
    <row r="48" spans="1:15">
      <c r="B48" t="s">
        <v>75</v>
      </c>
      <c r="C48">
        <v>1</v>
      </c>
      <c r="D48" t="s">
        <v>76</v>
      </c>
      <c r="E48" t="s">
        <v>20</v>
      </c>
      <c r="F48" s="12">
        <v>740</v>
      </c>
      <c r="G48" s="12"/>
      <c r="H48" s="12"/>
      <c r="I48" s="13" t="s">
        <v>15</v>
      </c>
      <c r="J48" s="13" t="s">
        <v>16</v>
      </c>
      <c r="K48" s="13" t="s">
        <v>69</v>
      </c>
      <c r="L48" s="12">
        <v>1650</v>
      </c>
      <c r="N48" s="15">
        <v>740</v>
      </c>
    </row>
    <row r="49" spans="1:15">
      <c r="B49" t="s">
        <v>77</v>
      </c>
      <c r="C49">
        <v>1</v>
      </c>
      <c r="D49" t="s">
        <v>78</v>
      </c>
      <c r="E49" t="s">
        <v>20</v>
      </c>
      <c r="F49" s="12">
        <v>740</v>
      </c>
      <c r="G49" s="12"/>
      <c r="H49" s="12"/>
      <c r="I49" s="13" t="s">
        <v>15</v>
      </c>
      <c r="J49" s="13" t="s">
        <v>16</v>
      </c>
      <c r="K49" s="13" t="s">
        <v>69</v>
      </c>
      <c r="L49" s="12">
        <v>1650</v>
      </c>
      <c r="N49" s="15">
        <v>740</v>
      </c>
    </row>
    <row r="50" spans="1:15">
      <c r="B50" t="s">
        <v>79</v>
      </c>
      <c r="C50">
        <v>1</v>
      </c>
      <c r="D50" t="s">
        <v>76</v>
      </c>
      <c r="E50" t="s">
        <v>20</v>
      </c>
      <c r="F50" s="12">
        <v>740</v>
      </c>
      <c r="G50" s="12"/>
      <c r="H50" s="12"/>
      <c r="I50" s="13" t="s">
        <v>15</v>
      </c>
      <c r="J50" s="13" t="s">
        <v>16</v>
      </c>
      <c r="K50" s="13" t="s">
        <v>69</v>
      </c>
      <c r="L50" s="12">
        <v>1650</v>
      </c>
      <c r="N50" s="15">
        <v>740</v>
      </c>
    </row>
    <row r="51" spans="1:15">
      <c r="B51" t="s">
        <v>80</v>
      </c>
      <c r="C51">
        <v>1</v>
      </c>
      <c r="D51" t="s">
        <v>32</v>
      </c>
      <c r="E51" s="12" t="s">
        <v>14</v>
      </c>
      <c r="F51" s="12">
        <v>1254.75</v>
      </c>
      <c r="G51" s="12"/>
      <c r="H51" s="12"/>
      <c r="I51" s="13" t="s">
        <v>15</v>
      </c>
      <c r="J51" s="13" t="s">
        <v>16</v>
      </c>
      <c r="K51" s="13" t="s">
        <v>69</v>
      </c>
      <c r="L51" s="12">
        <v>1100</v>
      </c>
      <c r="N51" s="15">
        <v>1254.75</v>
      </c>
    </row>
    <row r="52" spans="1:15">
      <c r="B52" t="s">
        <v>81</v>
      </c>
      <c r="C52">
        <v>1</v>
      </c>
      <c r="D52" t="s">
        <v>82</v>
      </c>
      <c r="E52" s="12" t="s">
        <v>14</v>
      </c>
      <c r="F52" s="12">
        <v>1254</v>
      </c>
      <c r="G52" s="12"/>
      <c r="H52" s="12"/>
      <c r="I52" s="13" t="s">
        <v>15</v>
      </c>
      <c r="J52" s="13" t="s">
        <v>16</v>
      </c>
      <c r="K52" s="13" t="s">
        <v>69</v>
      </c>
      <c r="L52" s="12">
        <v>1650</v>
      </c>
      <c r="N52" s="15">
        <v>1254</v>
      </c>
    </row>
    <row r="53" spans="1:15">
      <c r="B53" t="s">
        <v>83</v>
      </c>
      <c r="C53">
        <v>1</v>
      </c>
      <c r="D53" t="s">
        <v>32</v>
      </c>
      <c r="E53" s="12" t="s">
        <v>30</v>
      </c>
      <c r="F53" s="12">
        <v>1250</v>
      </c>
      <c r="G53" s="12"/>
      <c r="H53" s="12"/>
      <c r="I53" s="13" t="s">
        <v>15</v>
      </c>
      <c r="J53" s="13" t="s">
        <v>16</v>
      </c>
      <c r="K53" s="13" t="s">
        <v>69</v>
      </c>
      <c r="L53" s="12">
        <v>1650</v>
      </c>
      <c r="N53" s="15">
        <v>1250</v>
      </c>
    </row>
    <row r="54" spans="1:15" s="16" customFormat="1">
      <c r="B54" s="16" t="s">
        <v>84</v>
      </c>
      <c r="C54">
        <v>1</v>
      </c>
      <c r="D54" s="16" t="s">
        <v>85</v>
      </c>
      <c r="E54" t="s">
        <v>20</v>
      </c>
      <c r="F54" s="30">
        <v>2042.56</v>
      </c>
      <c r="G54" s="30"/>
      <c r="H54" s="30"/>
      <c r="I54" s="31" t="s">
        <v>15</v>
      </c>
      <c r="J54" s="31" t="s">
        <v>16</v>
      </c>
      <c r="K54" s="31" t="s">
        <v>69</v>
      </c>
      <c r="L54" s="30">
        <v>2970</v>
      </c>
      <c r="N54" s="32">
        <v>2042.56</v>
      </c>
      <c r="O54" s="2"/>
    </row>
    <row r="55" spans="1:15">
      <c r="B55" s="24" t="s">
        <v>86</v>
      </c>
      <c r="C55" s="24">
        <f>SUM(C48:C54)</f>
        <v>7</v>
      </c>
      <c r="D55" s="24"/>
      <c r="E55" s="24"/>
      <c r="F55" s="33">
        <f>SUM(F48:F54)</f>
        <v>8021.3099999999995</v>
      </c>
      <c r="G55" s="25"/>
      <c r="H55" s="25"/>
      <c r="I55" s="24"/>
      <c r="J55" s="24"/>
      <c r="K55" s="24"/>
      <c r="L55" s="33">
        <f>SUM(L48:L54)</f>
        <v>12320</v>
      </c>
      <c r="N55" s="34">
        <f>SUM(N48:N54)</f>
        <v>8021.3099999999995</v>
      </c>
      <c r="O55" s="26"/>
    </row>
    <row r="57" spans="1:15">
      <c r="B57" s="24" t="s">
        <v>87</v>
      </c>
      <c r="C57" s="24">
        <v>1</v>
      </c>
      <c r="D57" s="24" t="s">
        <v>13</v>
      </c>
      <c r="E57" s="24" t="s">
        <v>20</v>
      </c>
      <c r="F57" s="25">
        <v>709.5</v>
      </c>
      <c r="G57" s="25"/>
      <c r="H57" s="25"/>
      <c r="I57" s="29" t="s">
        <v>88</v>
      </c>
      <c r="J57" s="29" t="s">
        <v>89</v>
      </c>
      <c r="K57" s="29" t="s">
        <v>69</v>
      </c>
      <c r="L57" s="25">
        <v>1100</v>
      </c>
      <c r="N57" s="28">
        <v>709.5</v>
      </c>
      <c r="O57" s="26"/>
    </row>
    <row r="58" spans="1:15">
      <c r="F58" s="12"/>
      <c r="G58" s="12"/>
      <c r="H58" s="12"/>
      <c r="N58" s="15"/>
    </row>
    <row r="59" spans="1:15">
      <c r="B59" s="24" t="s">
        <v>90</v>
      </c>
      <c r="C59" s="24">
        <v>1</v>
      </c>
      <c r="D59" s="24" t="s">
        <v>91</v>
      </c>
      <c r="E59" s="24" t="s">
        <v>20</v>
      </c>
      <c r="F59" s="25">
        <v>282.60000000000002</v>
      </c>
      <c r="G59" s="25"/>
      <c r="H59" s="25"/>
      <c r="I59" s="29" t="s">
        <v>88</v>
      </c>
      <c r="J59" s="29" t="s">
        <v>89</v>
      </c>
      <c r="K59" s="29" t="s">
        <v>69</v>
      </c>
      <c r="L59" s="25">
        <v>330</v>
      </c>
      <c r="N59" s="28">
        <v>282.60000000000002</v>
      </c>
      <c r="O59" s="26"/>
    </row>
    <row r="61" spans="1:15">
      <c r="A61" t="s">
        <v>49</v>
      </c>
      <c r="B61" t="s">
        <v>92</v>
      </c>
      <c r="C61">
        <v>1</v>
      </c>
      <c r="D61" t="s">
        <v>93</v>
      </c>
      <c r="E61" t="s">
        <v>14</v>
      </c>
      <c r="F61" s="12">
        <v>1700</v>
      </c>
      <c r="G61" s="12"/>
      <c r="H61" s="12"/>
      <c r="I61" s="13" t="s">
        <v>15</v>
      </c>
      <c r="J61" s="13" t="s">
        <v>16</v>
      </c>
      <c r="K61" s="13" t="s">
        <v>16</v>
      </c>
      <c r="L61" s="12">
        <v>3600</v>
      </c>
      <c r="N61" s="15">
        <v>241.95</v>
      </c>
    </row>
    <row r="62" spans="1:15">
      <c r="A62" s="35" t="s">
        <v>94</v>
      </c>
      <c r="B62" s="35" t="s">
        <v>95</v>
      </c>
      <c r="C62" s="35">
        <v>1</v>
      </c>
      <c r="D62" s="35" t="s">
        <v>94</v>
      </c>
      <c r="E62" s="35" t="s">
        <v>20</v>
      </c>
      <c r="F62" s="36">
        <v>3600</v>
      </c>
      <c r="G62" s="36"/>
      <c r="H62" s="36"/>
      <c r="I62" s="37" t="s">
        <v>96</v>
      </c>
      <c r="J62" s="37" t="s">
        <v>16</v>
      </c>
      <c r="K62" s="37" t="s">
        <v>16</v>
      </c>
      <c r="L62" s="36">
        <v>3600</v>
      </c>
      <c r="M62" s="35"/>
      <c r="N62" s="38">
        <v>320</v>
      </c>
      <c r="O62" s="26">
        <f>F62 -N62</f>
        <v>3280</v>
      </c>
    </row>
    <row r="63" spans="1:15">
      <c r="A63" s="35" t="s">
        <v>94</v>
      </c>
      <c r="B63" s="35" t="s">
        <v>97</v>
      </c>
      <c r="C63" s="35">
        <v>1</v>
      </c>
      <c r="D63" s="35" t="s">
        <v>94</v>
      </c>
      <c r="E63" s="35" t="s">
        <v>20</v>
      </c>
      <c r="F63" s="36">
        <v>3600</v>
      </c>
      <c r="G63" s="36"/>
      <c r="H63" s="36"/>
      <c r="I63" s="37" t="s">
        <v>96</v>
      </c>
      <c r="J63" s="37" t="s">
        <v>16</v>
      </c>
      <c r="K63" s="37" t="s">
        <v>16</v>
      </c>
      <c r="L63" s="36">
        <v>3600</v>
      </c>
      <c r="M63" s="35"/>
      <c r="N63" s="38">
        <v>345</v>
      </c>
      <c r="O63" s="2">
        <f>F63 -N63</f>
        <v>3255</v>
      </c>
    </row>
    <row r="64" spans="1:15">
      <c r="A64" s="39" t="s">
        <v>94</v>
      </c>
      <c r="B64" s="35" t="s">
        <v>98</v>
      </c>
      <c r="C64" s="35">
        <v>1</v>
      </c>
      <c r="D64" s="35" t="s">
        <v>94</v>
      </c>
      <c r="E64" s="35" t="s">
        <v>42</v>
      </c>
      <c r="F64" s="36">
        <v>3600</v>
      </c>
      <c r="G64" s="36"/>
      <c r="H64" s="36"/>
      <c r="I64" s="37" t="s">
        <v>96</v>
      </c>
      <c r="J64" s="37" t="s">
        <v>16</v>
      </c>
      <c r="K64" s="37" t="s">
        <v>16</v>
      </c>
      <c r="L64" s="36">
        <v>3600</v>
      </c>
      <c r="M64" s="35"/>
      <c r="N64" s="38">
        <v>241.97</v>
      </c>
      <c r="O64" s="10">
        <f>F64 -N64</f>
        <v>3358.03</v>
      </c>
    </row>
    <row r="65" spans="1:15">
      <c r="A65" s="35" t="s">
        <v>94</v>
      </c>
      <c r="B65" s="35" t="s">
        <v>99</v>
      </c>
      <c r="C65" s="35">
        <v>1</v>
      </c>
      <c r="D65" s="35" t="s">
        <v>94</v>
      </c>
      <c r="E65" s="35" t="s">
        <v>30</v>
      </c>
      <c r="F65" s="36">
        <v>3600</v>
      </c>
      <c r="G65" s="36"/>
      <c r="H65" s="36"/>
      <c r="I65" s="37" t="s">
        <v>15</v>
      </c>
      <c r="J65" s="37" t="s">
        <v>16</v>
      </c>
      <c r="K65" s="37" t="s">
        <v>16</v>
      </c>
      <c r="L65" s="36">
        <v>3600</v>
      </c>
      <c r="M65" s="35"/>
      <c r="N65" s="38">
        <v>241.95</v>
      </c>
      <c r="O65" s="2">
        <f>F65 -N65</f>
        <v>3358.05</v>
      </c>
    </row>
    <row r="66" spans="1:15" s="18" customFormat="1">
      <c r="A66" t="s">
        <v>49</v>
      </c>
      <c r="B66" s="16" t="s">
        <v>100</v>
      </c>
      <c r="C66" s="16">
        <v>1</v>
      </c>
      <c r="D66" t="s">
        <v>93</v>
      </c>
      <c r="E66" t="s">
        <v>20</v>
      </c>
      <c r="F66" s="12">
        <v>1600</v>
      </c>
      <c r="G66" s="19"/>
      <c r="H66" s="19"/>
      <c r="I66" s="31" t="s">
        <v>96</v>
      </c>
      <c r="J66" s="31" t="s">
        <v>16</v>
      </c>
      <c r="K66" s="31" t="s">
        <v>16</v>
      </c>
      <c r="L66" s="12">
        <v>3600</v>
      </c>
      <c r="N66" s="15">
        <v>345</v>
      </c>
      <c r="O66" s="2"/>
    </row>
    <row r="67" spans="1:15">
      <c r="B67" s="24" t="s">
        <v>101</v>
      </c>
      <c r="C67" s="24">
        <f>SUM(C61:C66)</f>
        <v>6</v>
      </c>
      <c r="D67" s="24"/>
      <c r="E67" s="24"/>
      <c r="F67" s="25">
        <f>SUM(F61:F66)</f>
        <v>17700</v>
      </c>
      <c r="G67" s="25"/>
      <c r="H67" s="25"/>
      <c r="I67" s="24"/>
      <c r="J67" s="24"/>
      <c r="K67" s="24"/>
      <c r="L67" s="25">
        <f>SUM(L61:L66)</f>
        <v>21600</v>
      </c>
      <c r="N67" s="28">
        <f>SUM(N61:N66)</f>
        <v>1735.8700000000001</v>
      </c>
      <c r="O67" s="40">
        <f>F67-N67</f>
        <v>15964.13</v>
      </c>
    </row>
    <row r="68" spans="1:15">
      <c r="F68" s="12"/>
      <c r="G68" s="12"/>
      <c r="H68" s="12"/>
      <c r="L68" s="12"/>
      <c r="N68" s="15"/>
      <c r="O68" s="26"/>
    </row>
    <row r="69" spans="1:15">
      <c r="B69" t="s">
        <v>102</v>
      </c>
      <c r="C69">
        <v>1</v>
      </c>
      <c r="E69" t="s">
        <v>103</v>
      </c>
      <c r="F69" s="12">
        <v>1750</v>
      </c>
      <c r="G69" s="12"/>
      <c r="H69" s="12"/>
      <c r="I69" s="13" t="s">
        <v>15</v>
      </c>
      <c r="J69" s="13" t="s">
        <v>16</v>
      </c>
      <c r="K69" s="13" t="s">
        <v>69</v>
      </c>
      <c r="L69" s="12">
        <v>1750</v>
      </c>
      <c r="N69" s="15">
        <v>1750</v>
      </c>
    </row>
    <row r="70" spans="1:15">
      <c r="B70" t="s">
        <v>104</v>
      </c>
      <c r="C70">
        <v>1</v>
      </c>
      <c r="E70" t="s">
        <v>105</v>
      </c>
      <c r="F70" s="12">
        <v>76.59</v>
      </c>
      <c r="G70" s="12"/>
      <c r="H70" s="12"/>
      <c r="I70" s="13" t="s">
        <v>88</v>
      </c>
      <c r="J70" s="13" t="s">
        <v>16</v>
      </c>
      <c r="K70" s="13" t="s">
        <v>16</v>
      </c>
      <c r="L70" s="12">
        <v>300</v>
      </c>
      <c r="N70" s="15">
        <v>76.59</v>
      </c>
    </row>
    <row r="71" spans="1:15">
      <c r="B71" t="s">
        <v>104</v>
      </c>
      <c r="C71">
        <v>1</v>
      </c>
      <c r="E71" t="s">
        <v>105</v>
      </c>
      <c r="F71" s="12">
        <v>108.51</v>
      </c>
      <c r="G71" s="12"/>
      <c r="H71" s="12"/>
      <c r="I71" s="13" t="s">
        <v>88</v>
      </c>
      <c r="J71" s="13" t="s">
        <v>16</v>
      </c>
      <c r="K71" s="13" t="s">
        <v>16</v>
      </c>
      <c r="L71" s="12">
        <v>300</v>
      </c>
      <c r="N71" s="15">
        <v>108.51</v>
      </c>
    </row>
    <row r="72" spans="1:15">
      <c r="B72" t="s">
        <v>106</v>
      </c>
      <c r="C72">
        <v>1</v>
      </c>
      <c r="E72" t="s">
        <v>105</v>
      </c>
      <c r="F72" s="12">
        <v>102.12</v>
      </c>
      <c r="G72" s="12"/>
      <c r="H72" s="12"/>
      <c r="I72" s="13" t="s">
        <v>88</v>
      </c>
      <c r="J72" s="13" t="s">
        <v>16</v>
      </c>
      <c r="K72" s="13" t="s">
        <v>16</v>
      </c>
      <c r="L72" s="12">
        <v>300</v>
      </c>
      <c r="N72" s="15">
        <v>102.12</v>
      </c>
    </row>
    <row r="73" spans="1:15">
      <c r="A73" t="s">
        <v>107</v>
      </c>
      <c r="B73" t="s">
        <v>108</v>
      </c>
      <c r="C73">
        <v>1</v>
      </c>
      <c r="D73" t="s">
        <v>109</v>
      </c>
      <c r="E73" t="s">
        <v>110</v>
      </c>
      <c r="F73" s="12">
        <v>877.97</v>
      </c>
      <c r="G73" s="12"/>
      <c r="H73" s="12"/>
      <c r="I73" s="13" t="s">
        <v>15</v>
      </c>
      <c r="J73" s="13" t="s">
        <v>69</v>
      </c>
      <c r="K73" s="13" t="s">
        <v>69</v>
      </c>
      <c r="L73" s="12">
        <v>900</v>
      </c>
      <c r="N73" s="15">
        <v>900</v>
      </c>
    </row>
    <row r="74" spans="1:15">
      <c r="B74" t="s">
        <v>111</v>
      </c>
      <c r="C74">
        <v>1</v>
      </c>
      <c r="D74" t="s">
        <v>112</v>
      </c>
      <c r="E74" t="s">
        <v>105</v>
      </c>
      <c r="F74" s="12">
        <v>189</v>
      </c>
      <c r="G74" s="12"/>
      <c r="H74" s="12"/>
      <c r="I74" s="13" t="s">
        <v>15</v>
      </c>
      <c r="J74" s="13" t="s">
        <v>16</v>
      </c>
      <c r="K74" s="13" t="s">
        <v>16</v>
      </c>
      <c r="L74" s="12">
        <v>200</v>
      </c>
      <c r="N74" s="15">
        <v>189</v>
      </c>
    </row>
    <row r="75" spans="1:15">
      <c r="B75" t="s">
        <v>113</v>
      </c>
      <c r="C75">
        <v>2</v>
      </c>
      <c r="D75" t="s">
        <v>114</v>
      </c>
      <c r="E75" t="s">
        <v>105</v>
      </c>
      <c r="F75" s="12">
        <v>320</v>
      </c>
      <c r="G75" s="12"/>
      <c r="H75" s="12"/>
      <c r="I75" s="13" t="s">
        <v>88</v>
      </c>
      <c r="J75" s="13" t="s">
        <v>69</v>
      </c>
      <c r="K75" s="13" t="s">
        <v>16</v>
      </c>
      <c r="L75" s="12">
        <v>320</v>
      </c>
      <c r="N75" s="15">
        <v>320</v>
      </c>
    </row>
    <row r="76" spans="1:15">
      <c r="A76">
        <v>2020</v>
      </c>
      <c r="B76" t="s">
        <v>115</v>
      </c>
      <c r="C76">
        <v>1</v>
      </c>
      <c r="D76" t="s">
        <v>116</v>
      </c>
      <c r="E76" t="s">
        <v>105</v>
      </c>
      <c r="F76" s="12">
        <v>325</v>
      </c>
      <c r="G76" s="12"/>
      <c r="H76" s="12"/>
      <c r="I76" s="13" t="s">
        <v>15</v>
      </c>
      <c r="J76" s="13" t="s">
        <v>69</v>
      </c>
      <c r="K76" s="13" t="s">
        <v>69</v>
      </c>
      <c r="L76" s="12">
        <v>500</v>
      </c>
      <c r="N76" s="12">
        <v>325</v>
      </c>
    </row>
    <row r="77" spans="1:15">
      <c r="A77">
        <v>2020</v>
      </c>
      <c r="B77" t="s">
        <v>117</v>
      </c>
      <c r="C77">
        <v>1</v>
      </c>
      <c r="D77" t="s">
        <v>118</v>
      </c>
      <c r="E77" t="s">
        <v>119</v>
      </c>
      <c r="F77" s="12">
        <v>600</v>
      </c>
      <c r="G77" s="12"/>
      <c r="H77" s="12"/>
      <c r="I77" s="13" t="s">
        <v>15</v>
      </c>
      <c r="J77" s="13" t="s">
        <v>69</v>
      </c>
      <c r="K77" s="13" t="s">
        <v>69</v>
      </c>
      <c r="L77" s="12">
        <v>600</v>
      </c>
      <c r="N77" s="12">
        <v>600</v>
      </c>
    </row>
    <row r="78" spans="1:15">
      <c r="A78">
        <v>2020</v>
      </c>
      <c r="B78" t="s">
        <v>120</v>
      </c>
      <c r="C78">
        <v>1</v>
      </c>
      <c r="D78" t="s">
        <v>118</v>
      </c>
      <c r="E78" t="s">
        <v>119</v>
      </c>
      <c r="F78" s="12">
        <v>180</v>
      </c>
      <c r="G78" s="12"/>
      <c r="H78" s="12"/>
      <c r="I78" s="13" t="s">
        <v>15</v>
      </c>
      <c r="J78" s="13" t="s">
        <v>69</v>
      </c>
      <c r="K78" s="13" t="s">
        <v>69</v>
      </c>
      <c r="L78" s="12">
        <v>180</v>
      </c>
      <c r="N78" s="12">
        <v>180</v>
      </c>
    </row>
    <row r="79" spans="1:15">
      <c r="A79">
        <v>2020</v>
      </c>
      <c r="B79" t="s">
        <v>121</v>
      </c>
      <c r="C79">
        <v>1</v>
      </c>
      <c r="D79" t="s">
        <v>118</v>
      </c>
      <c r="E79" t="s">
        <v>119</v>
      </c>
      <c r="F79" s="12">
        <v>512</v>
      </c>
      <c r="G79" s="12"/>
      <c r="H79" s="12"/>
      <c r="I79" s="13" t="s">
        <v>15</v>
      </c>
      <c r="J79" s="13" t="s">
        <v>69</v>
      </c>
      <c r="K79" s="13" t="s">
        <v>69</v>
      </c>
      <c r="L79" s="12">
        <v>512</v>
      </c>
      <c r="N79" s="12">
        <v>512</v>
      </c>
    </row>
    <row r="80" spans="1:15">
      <c r="A80">
        <v>2020</v>
      </c>
      <c r="B80" t="s">
        <v>122</v>
      </c>
      <c r="C80">
        <v>1</v>
      </c>
      <c r="D80" t="s">
        <v>118</v>
      </c>
      <c r="E80" t="s">
        <v>119</v>
      </c>
      <c r="F80" s="12">
        <v>365</v>
      </c>
      <c r="G80" s="12"/>
      <c r="H80" s="12"/>
      <c r="I80" s="13" t="s">
        <v>15</v>
      </c>
      <c r="J80" s="13" t="s">
        <v>69</v>
      </c>
      <c r="K80" s="13" t="s">
        <v>69</v>
      </c>
      <c r="L80" s="12">
        <v>380</v>
      </c>
      <c r="N80" s="12">
        <v>365</v>
      </c>
    </row>
    <row r="81" spans="1:16">
      <c r="A81">
        <v>2020</v>
      </c>
      <c r="B81" t="s">
        <v>123</v>
      </c>
      <c r="C81">
        <v>1</v>
      </c>
      <c r="D81" t="s">
        <v>118</v>
      </c>
      <c r="E81" t="s">
        <v>119</v>
      </c>
      <c r="F81" s="12">
        <v>600</v>
      </c>
      <c r="G81" s="12"/>
      <c r="H81" s="12"/>
      <c r="I81" s="13" t="s">
        <v>15</v>
      </c>
      <c r="J81" s="13" t="s">
        <v>69</v>
      </c>
      <c r="K81" s="13"/>
      <c r="L81" s="12">
        <v>660</v>
      </c>
      <c r="N81" s="12">
        <v>600</v>
      </c>
    </row>
    <row r="82" spans="1:16">
      <c r="A82">
        <v>2020</v>
      </c>
      <c r="B82" t="s">
        <v>124</v>
      </c>
      <c r="C82">
        <v>1</v>
      </c>
      <c r="D82" t="s">
        <v>118</v>
      </c>
      <c r="E82" t="s">
        <v>119</v>
      </c>
      <c r="F82" s="12">
        <v>682</v>
      </c>
      <c r="G82" s="12"/>
      <c r="H82" s="12"/>
      <c r="I82" s="13" t="s">
        <v>15</v>
      </c>
      <c r="J82" s="13" t="s">
        <v>69</v>
      </c>
      <c r="K82" s="13" t="s">
        <v>69</v>
      </c>
      <c r="L82" s="12">
        <v>750.2</v>
      </c>
      <c r="N82" s="12">
        <v>682</v>
      </c>
    </row>
    <row r="83" spans="1:16">
      <c r="A83" s="35" t="s">
        <v>125</v>
      </c>
      <c r="B83" s="35" t="s">
        <v>126</v>
      </c>
      <c r="C83" s="35">
        <v>1</v>
      </c>
      <c r="D83" s="35" t="s">
        <v>127</v>
      </c>
      <c r="E83" s="35" t="s">
        <v>128</v>
      </c>
      <c r="F83" s="36">
        <v>189.49</v>
      </c>
      <c r="G83" s="36"/>
      <c r="H83" s="36"/>
      <c r="I83" s="37" t="s">
        <v>15</v>
      </c>
      <c r="J83" s="37" t="s">
        <v>16</v>
      </c>
      <c r="K83" s="37"/>
      <c r="L83" s="36">
        <v>200</v>
      </c>
      <c r="M83" s="35"/>
      <c r="N83" s="36">
        <v>189.49</v>
      </c>
      <c r="O83" s="26">
        <f>F83-N83</f>
        <v>0</v>
      </c>
    </row>
    <row r="84" spans="1:16">
      <c r="A84" s="35" t="s">
        <v>129</v>
      </c>
      <c r="B84" s="35" t="s">
        <v>130</v>
      </c>
      <c r="C84" s="35">
        <v>1</v>
      </c>
      <c r="D84" s="35" t="s">
        <v>127</v>
      </c>
      <c r="E84" s="35" t="s">
        <v>128</v>
      </c>
      <c r="F84" s="35">
        <v>35.93</v>
      </c>
      <c r="G84" s="35"/>
      <c r="H84" s="35"/>
      <c r="I84" s="37" t="s">
        <v>15</v>
      </c>
      <c r="J84" s="37" t="s">
        <v>16</v>
      </c>
      <c r="K84" s="35"/>
      <c r="L84" s="35">
        <v>40</v>
      </c>
      <c r="M84" s="35"/>
      <c r="N84" s="41">
        <v>35.93</v>
      </c>
      <c r="O84" s="2">
        <f>F84-N84</f>
        <v>0</v>
      </c>
    </row>
    <row r="85" spans="1:16">
      <c r="B85" s="24" t="s">
        <v>131</v>
      </c>
      <c r="C85" s="24">
        <f>SUM(C69:C84)</f>
        <v>17</v>
      </c>
      <c r="D85" s="24"/>
      <c r="E85" s="24"/>
      <c r="F85" s="25">
        <f>SUM(F69:F84)</f>
        <v>6913.61</v>
      </c>
      <c r="G85" s="25"/>
      <c r="H85" s="25"/>
      <c r="I85" s="24"/>
      <c r="J85" s="24"/>
      <c r="K85" s="24"/>
      <c r="L85" s="25">
        <f>SUM(L69:L84)</f>
        <v>7892.2</v>
      </c>
      <c r="N85" s="28">
        <f>SUM(N69:N84)</f>
        <v>6935.6399999999994</v>
      </c>
      <c r="O85" s="26"/>
    </row>
    <row r="86" spans="1:16">
      <c r="F86" s="12"/>
      <c r="H86" s="12"/>
      <c r="N86" s="15"/>
    </row>
    <row r="87" spans="1:16">
      <c r="B87" s="42" t="s">
        <v>132</v>
      </c>
      <c r="C87" s="42">
        <v>1</v>
      </c>
      <c r="D87" s="42" t="s">
        <v>133</v>
      </c>
      <c r="E87" s="42" t="s">
        <v>134</v>
      </c>
      <c r="F87" s="27">
        <v>559</v>
      </c>
      <c r="G87" s="27"/>
      <c r="H87" s="27"/>
      <c r="I87" s="43" t="s">
        <v>88</v>
      </c>
      <c r="J87" s="43" t="s">
        <v>16</v>
      </c>
      <c r="K87" s="43" t="s">
        <v>16</v>
      </c>
      <c r="L87" s="44">
        <v>1000</v>
      </c>
      <c r="N87" s="45">
        <v>559</v>
      </c>
    </row>
    <row r="88" spans="1:16">
      <c r="A88">
        <v>2021</v>
      </c>
      <c r="B88" t="s">
        <v>135</v>
      </c>
      <c r="C88">
        <v>1</v>
      </c>
      <c r="D88" t="s">
        <v>136</v>
      </c>
      <c r="E88" t="s">
        <v>134</v>
      </c>
      <c r="F88" s="12">
        <v>575</v>
      </c>
      <c r="G88" s="12"/>
      <c r="H88" s="12"/>
      <c r="I88" s="13" t="s">
        <v>88</v>
      </c>
      <c r="J88" s="13" t="s">
        <v>16</v>
      </c>
      <c r="K88" s="13" t="s">
        <v>16</v>
      </c>
      <c r="L88" s="14">
        <v>632.5</v>
      </c>
      <c r="N88" s="12">
        <v>575</v>
      </c>
    </row>
    <row r="89" spans="1:16">
      <c r="A89">
        <v>2020</v>
      </c>
      <c r="B89" t="s">
        <v>137</v>
      </c>
      <c r="C89">
        <v>1</v>
      </c>
      <c r="D89" t="s">
        <v>138</v>
      </c>
      <c r="E89" t="s">
        <v>134</v>
      </c>
      <c r="F89" s="12">
        <v>715</v>
      </c>
      <c r="G89" s="12"/>
      <c r="H89" s="12"/>
      <c r="I89" s="13" t="s">
        <v>15</v>
      </c>
      <c r="J89" s="13" t="s">
        <v>16</v>
      </c>
      <c r="K89" s="13" t="s">
        <v>16</v>
      </c>
      <c r="L89" s="14">
        <v>786.5</v>
      </c>
      <c r="N89" s="12">
        <v>715</v>
      </c>
    </row>
    <row r="90" spans="1:16">
      <c r="B90" s="24" t="s">
        <v>139</v>
      </c>
      <c r="C90" s="24">
        <f>SUM(C87:C89)</f>
        <v>3</v>
      </c>
      <c r="D90" s="24"/>
      <c r="E90" s="24"/>
      <c r="F90" s="25">
        <f>SUM(F87:F89)</f>
        <v>1849</v>
      </c>
      <c r="G90" s="25"/>
      <c r="H90" s="25"/>
      <c r="I90" s="24"/>
      <c r="J90" s="24"/>
      <c r="K90" s="24"/>
      <c r="L90" s="25">
        <f>SUM(L87:L89)</f>
        <v>2419</v>
      </c>
      <c r="N90" s="28">
        <f>SUM(N87:N89)</f>
        <v>1849</v>
      </c>
      <c r="O90" s="26"/>
    </row>
    <row r="91" spans="1:16">
      <c r="A91" s="46" t="s">
        <v>140</v>
      </c>
      <c r="B91" s="47"/>
      <c r="C91" s="47"/>
      <c r="D91" s="47"/>
      <c r="E91" s="47"/>
      <c r="F91" s="48"/>
      <c r="G91" s="48"/>
      <c r="H91" s="48"/>
      <c r="I91" s="47"/>
      <c r="J91" s="47"/>
      <c r="K91" s="47"/>
      <c r="L91" s="48"/>
      <c r="M91" s="47"/>
      <c r="N91" s="49"/>
      <c r="O91" s="26"/>
    </row>
    <row r="92" spans="1:16">
      <c r="A92" s="50"/>
      <c r="B92" s="51" t="s">
        <v>141</v>
      </c>
      <c r="C92" s="51">
        <v>1</v>
      </c>
      <c r="D92" s="51" t="s">
        <v>13</v>
      </c>
      <c r="E92" s="51" t="s">
        <v>142</v>
      </c>
      <c r="F92" s="50" t="s">
        <v>143</v>
      </c>
      <c r="G92" s="48"/>
      <c r="H92" s="48"/>
      <c r="I92" s="52" t="s">
        <v>15</v>
      </c>
      <c r="J92" s="52" t="s">
        <v>16</v>
      </c>
      <c r="K92" s="51"/>
      <c r="L92" s="53">
        <v>354</v>
      </c>
      <c r="M92" s="47"/>
      <c r="N92" s="49" t="s">
        <v>143</v>
      </c>
      <c r="O92" s="26" t="s">
        <v>144</v>
      </c>
      <c r="P92" s="19"/>
    </row>
    <row r="93" spans="1:16">
      <c r="A93" s="50"/>
      <c r="B93" s="51" t="s">
        <v>145</v>
      </c>
      <c r="C93" s="51">
        <v>1</v>
      </c>
      <c r="D93" s="51" t="s">
        <v>13</v>
      </c>
      <c r="E93" s="51" t="s">
        <v>142</v>
      </c>
      <c r="F93" s="50" t="s">
        <v>143</v>
      </c>
      <c r="G93" s="48"/>
      <c r="H93" s="48"/>
      <c r="I93" s="52" t="s">
        <v>15</v>
      </c>
      <c r="J93" s="52" t="s">
        <v>16</v>
      </c>
      <c r="K93" s="51"/>
      <c r="L93" s="53">
        <v>385</v>
      </c>
      <c r="M93" s="47"/>
      <c r="N93" s="49" t="s">
        <v>143</v>
      </c>
      <c r="O93" s="26" t="s">
        <v>144</v>
      </c>
      <c r="P93" s="48"/>
    </row>
    <row r="94" spans="1:16">
      <c r="F94" s="12"/>
      <c r="H94" s="12"/>
      <c r="N94" s="15"/>
    </row>
    <row r="95" spans="1:16">
      <c r="B95" t="s">
        <v>146</v>
      </c>
      <c r="C95">
        <v>1</v>
      </c>
      <c r="D95" t="s">
        <v>147</v>
      </c>
      <c r="E95" t="s">
        <v>20</v>
      </c>
      <c r="F95" s="12">
        <v>1</v>
      </c>
      <c r="G95" s="12"/>
      <c r="H95" s="12"/>
      <c r="I95" s="13" t="s">
        <v>15</v>
      </c>
      <c r="J95" s="13" t="s">
        <v>69</v>
      </c>
      <c r="K95" s="13" t="s">
        <v>16</v>
      </c>
      <c r="L95" s="12">
        <v>2200</v>
      </c>
      <c r="N95" s="15" t="s">
        <v>57</v>
      </c>
    </row>
    <row r="96" spans="1:16">
      <c r="B96" t="s">
        <v>148</v>
      </c>
      <c r="C96">
        <v>1</v>
      </c>
      <c r="D96" t="s">
        <v>13</v>
      </c>
      <c r="E96" t="s">
        <v>20</v>
      </c>
      <c r="F96" s="12">
        <v>1</v>
      </c>
      <c r="G96" s="12"/>
      <c r="H96" s="12"/>
      <c r="I96" s="13" t="s">
        <v>15</v>
      </c>
      <c r="J96" s="13" t="s">
        <v>69</v>
      </c>
      <c r="K96" s="13" t="s">
        <v>16</v>
      </c>
      <c r="L96" s="12">
        <v>9900</v>
      </c>
      <c r="N96" s="15" t="s">
        <v>57</v>
      </c>
    </row>
    <row r="97" spans="1:15">
      <c r="B97" t="s">
        <v>149</v>
      </c>
      <c r="C97">
        <v>1</v>
      </c>
      <c r="D97" t="s">
        <v>13</v>
      </c>
      <c r="E97" t="s">
        <v>14</v>
      </c>
      <c r="F97" s="12">
        <v>2495</v>
      </c>
      <c r="G97" s="12"/>
      <c r="H97" s="12"/>
      <c r="I97" s="13" t="s">
        <v>15</v>
      </c>
      <c r="J97" s="13" t="s">
        <v>69</v>
      </c>
      <c r="K97" s="13" t="s">
        <v>16</v>
      </c>
      <c r="L97" s="12">
        <v>2200</v>
      </c>
      <c r="N97" s="15">
        <v>2495</v>
      </c>
    </row>
    <row r="98" spans="1:15">
      <c r="A98" s="54"/>
      <c r="B98" s="54" t="s">
        <v>150</v>
      </c>
      <c r="C98" s="54">
        <v>1</v>
      </c>
      <c r="D98" s="54" t="s">
        <v>151</v>
      </c>
      <c r="E98" s="54" t="s">
        <v>20</v>
      </c>
      <c r="F98" s="55"/>
      <c r="G98" s="55"/>
      <c r="H98" s="55"/>
      <c r="I98" s="56"/>
      <c r="J98" s="56"/>
      <c r="K98" s="56"/>
      <c r="L98" s="55"/>
      <c r="M98" s="54"/>
      <c r="N98" s="57"/>
    </row>
    <row r="99" spans="1:15">
      <c r="B99" t="s">
        <v>152</v>
      </c>
      <c r="C99">
        <v>1</v>
      </c>
      <c r="D99" t="s">
        <v>153</v>
      </c>
      <c r="E99" t="s">
        <v>20</v>
      </c>
      <c r="F99" s="12">
        <v>1</v>
      </c>
      <c r="G99" s="12"/>
      <c r="H99" s="12"/>
      <c r="I99" s="13" t="s">
        <v>15</v>
      </c>
      <c r="J99" s="13" t="s">
        <v>69</v>
      </c>
      <c r="K99" s="13" t="s">
        <v>16</v>
      </c>
      <c r="L99" s="12">
        <v>2200</v>
      </c>
      <c r="N99" s="15" t="s">
        <v>57</v>
      </c>
    </row>
    <row r="100" spans="1:15">
      <c r="B100" t="s">
        <v>154</v>
      </c>
      <c r="C100">
        <v>1</v>
      </c>
      <c r="D100" t="s">
        <v>153</v>
      </c>
      <c r="E100" t="s">
        <v>20</v>
      </c>
      <c r="F100" s="12">
        <v>1</v>
      </c>
      <c r="G100" s="12"/>
      <c r="H100" s="12"/>
      <c r="I100" s="13" t="s">
        <v>15</v>
      </c>
      <c r="J100" s="13" t="s">
        <v>69</v>
      </c>
      <c r="K100" s="13" t="s">
        <v>16</v>
      </c>
      <c r="L100" s="12">
        <v>9900</v>
      </c>
      <c r="N100" s="15" t="s">
        <v>57</v>
      </c>
    </row>
    <row r="101" spans="1:15">
      <c r="A101" s="54"/>
      <c r="B101" s="54" t="s">
        <v>155</v>
      </c>
      <c r="C101" s="54">
        <v>1</v>
      </c>
      <c r="D101" s="54" t="s">
        <v>147</v>
      </c>
      <c r="E101" s="54" t="s">
        <v>20</v>
      </c>
      <c r="F101" s="55"/>
      <c r="G101" s="55"/>
      <c r="H101" s="55"/>
      <c r="I101" s="56"/>
      <c r="J101" s="56"/>
      <c r="K101" s="56"/>
      <c r="L101" s="55"/>
      <c r="M101" s="54"/>
      <c r="N101" s="57"/>
    </row>
    <row r="102" spans="1:15" s="42" customFormat="1">
      <c r="A102" s="42">
        <v>2019</v>
      </c>
      <c r="B102" s="42" t="s">
        <v>156</v>
      </c>
      <c r="C102" s="42">
        <v>1</v>
      </c>
      <c r="D102" s="42" t="s">
        <v>114</v>
      </c>
      <c r="E102" s="42" t="s">
        <v>42</v>
      </c>
      <c r="F102" s="27">
        <v>7000</v>
      </c>
      <c r="G102" s="27"/>
      <c r="H102" s="27"/>
      <c r="I102" s="43" t="s">
        <v>15</v>
      </c>
      <c r="J102" s="43" t="s">
        <v>69</v>
      </c>
      <c r="K102" s="43" t="s">
        <v>69</v>
      </c>
      <c r="L102" s="27">
        <v>7700</v>
      </c>
      <c r="N102" s="45">
        <v>7000</v>
      </c>
      <c r="O102" s="58"/>
    </row>
    <row r="103" spans="1:15">
      <c r="B103" t="s">
        <v>157</v>
      </c>
      <c r="C103">
        <v>1</v>
      </c>
      <c r="D103" t="s">
        <v>153</v>
      </c>
      <c r="E103" t="s">
        <v>20</v>
      </c>
      <c r="F103" s="12">
        <v>2640.75</v>
      </c>
      <c r="G103" s="12"/>
      <c r="H103" s="12"/>
      <c r="I103" s="13" t="s">
        <v>15</v>
      </c>
      <c r="J103" s="13" t="s">
        <v>69</v>
      </c>
      <c r="K103" s="13" t="s">
        <v>16</v>
      </c>
      <c r="L103" s="12">
        <v>5500</v>
      </c>
      <c r="N103" s="15">
        <v>2640.75</v>
      </c>
    </row>
    <row r="104" spans="1:15">
      <c r="B104" t="s">
        <v>158</v>
      </c>
      <c r="C104">
        <v>1</v>
      </c>
      <c r="D104" t="s">
        <v>159</v>
      </c>
      <c r="E104" t="s">
        <v>20</v>
      </c>
      <c r="F104" s="12">
        <v>207.95</v>
      </c>
      <c r="G104" s="12"/>
      <c r="H104" s="12"/>
      <c r="I104" s="13" t="s">
        <v>88</v>
      </c>
      <c r="J104" s="13" t="s">
        <v>69</v>
      </c>
      <c r="K104" s="13" t="s">
        <v>16</v>
      </c>
      <c r="L104" s="12">
        <v>330</v>
      </c>
      <c r="N104" s="15">
        <v>207.95</v>
      </c>
    </row>
    <row r="105" spans="1:15">
      <c r="A105" s="54"/>
      <c r="B105" s="54" t="s">
        <v>160</v>
      </c>
      <c r="C105" s="54">
        <v>1</v>
      </c>
      <c r="D105" s="54" t="s">
        <v>161</v>
      </c>
      <c r="E105" s="54" t="s">
        <v>20</v>
      </c>
      <c r="F105" s="55"/>
      <c r="G105" s="55"/>
      <c r="H105" s="55"/>
      <c r="I105" s="56"/>
      <c r="J105" s="56"/>
      <c r="K105" s="56"/>
      <c r="L105" s="55"/>
      <c r="M105" s="54"/>
      <c r="N105" s="57"/>
    </row>
    <row r="106" spans="1:15">
      <c r="A106" s="54"/>
      <c r="B106" s="54" t="s">
        <v>162</v>
      </c>
      <c r="C106" s="54">
        <v>1</v>
      </c>
      <c r="D106" s="54" t="s">
        <v>163</v>
      </c>
      <c r="E106" s="54" t="s">
        <v>20</v>
      </c>
      <c r="F106" s="55"/>
      <c r="G106" s="55"/>
      <c r="H106" s="55"/>
      <c r="I106" s="56"/>
      <c r="J106" s="56"/>
      <c r="K106" s="56"/>
      <c r="L106" s="55"/>
      <c r="M106" s="54"/>
      <c r="N106" s="57"/>
    </row>
    <row r="107" spans="1:15" s="42" customFormat="1">
      <c r="B107" s="42" t="s">
        <v>164</v>
      </c>
      <c r="C107" s="42">
        <v>1</v>
      </c>
      <c r="D107" s="42" t="s">
        <v>153</v>
      </c>
      <c r="E107" s="42" t="s">
        <v>20</v>
      </c>
      <c r="F107" s="27">
        <v>1</v>
      </c>
      <c r="G107" s="27"/>
      <c r="H107" s="27"/>
      <c r="I107" s="43" t="s">
        <v>15</v>
      </c>
      <c r="J107" s="43" t="s">
        <v>69</v>
      </c>
      <c r="K107" s="43" t="s">
        <v>16</v>
      </c>
      <c r="L107" s="27">
        <v>9900</v>
      </c>
      <c r="N107" s="45" t="s">
        <v>57</v>
      </c>
      <c r="O107" s="58"/>
    </row>
    <row r="108" spans="1:15">
      <c r="A108" s="54"/>
      <c r="B108" s="54" t="s">
        <v>165</v>
      </c>
      <c r="C108" s="54">
        <v>1</v>
      </c>
      <c r="D108" s="54" t="s">
        <v>163</v>
      </c>
      <c r="E108" s="54" t="s">
        <v>20</v>
      </c>
      <c r="F108" s="55"/>
      <c r="G108" s="55"/>
      <c r="H108" s="55"/>
      <c r="I108" s="56"/>
      <c r="J108" s="56"/>
      <c r="K108" s="56"/>
      <c r="L108" s="55"/>
      <c r="M108" s="54"/>
      <c r="N108" s="57"/>
    </row>
    <row r="109" spans="1:15">
      <c r="A109" s="54"/>
      <c r="B109" s="54" t="s">
        <v>166</v>
      </c>
      <c r="C109" s="54">
        <v>1</v>
      </c>
      <c r="D109" s="54" t="s">
        <v>153</v>
      </c>
      <c r="E109" s="54" t="s">
        <v>20</v>
      </c>
      <c r="F109" s="55"/>
      <c r="G109" s="55"/>
      <c r="H109" s="55"/>
      <c r="I109" s="56" t="s">
        <v>15</v>
      </c>
      <c r="J109" s="56" t="s">
        <v>69</v>
      </c>
      <c r="K109" s="56" t="s">
        <v>16</v>
      </c>
      <c r="L109" s="55"/>
      <c r="M109" s="54"/>
      <c r="N109" s="57"/>
    </row>
    <row r="110" spans="1:15">
      <c r="B110" t="s">
        <v>167</v>
      </c>
      <c r="C110">
        <v>1</v>
      </c>
      <c r="D110" t="s">
        <v>147</v>
      </c>
      <c r="E110" t="s">
        <v>20</v>
      </c>
      <c r="F110" s="12">
        <v>2837</v>
      </c>
      <c r="G110" s="12"/>
      <c r="H110" s="12"/>
      <c r="I110" s="13" t="s">
        <v>15</v>
      </c>
      <c r="J110" s="13" t="s">
        <v>69</v>
      </c>
      <c r="K110" s="13" t="s">
        <v>16</v>
      </c>
      <c r="L110" s="12">
        <v>9900</v>
      </c>
      <c r="N110" s="15">
        <v>2837</v>
      </c>
    </row>
    <row r="111" spans="1:15" s="42" customFormat="1">
      <c r="A111" s="54"/>
      <c r="B111" s="54" t="s">
        <v>168</v>
      </c>
      <c r="C111" s="54">
        <v>1</v>
      </c>
      <c r="D111" s="54" t="s">
        <v>163</v>
      </c>
      <c r="E111" s="54" t="s">
        <v>20</v>
      </c>
      <c r="F111" s="55"/>
      <c r="G111" s="55"/>
      <c r="H111" s="55"/>
      <c r="I111" s="56"/>
      <c r="J111" s="56"/>
      <c r="K111" s="56"/>
      <c r="L111" s="55"/>
      <c r="M111" s="54"/>
      <c r="N111" s="57"/>
      <c r="O111" s="58"/>
    </row>
    <row r="112" spans="1:15">
      <c r="B112" t="s">
        <v>169</v>
      </c>
      <c r="C112">
        <v>1</v>
      </c>
      <c r="D112" t="s">
        <v>147</v>
      </c>
      <c r="E112" t="s">
        <v>20</v>
      </c>
      <c r="F112" s="12">
        <v>2737.5</v>
      </c>
      <c r="G112" s="12"/>
      <c r="H112" s="12"/>
      <c r="I112" s="13" t="s">
        <v>15</v>
      </c>
      <c r="J112" s="13" t="s">
        <v>69</v>
      </c>
      <c r="K112" s="13" t="s">
        <v>16</v>
      </c>
      <c r="L112" s="12">
        <v>9900</v>
      </c>
      <c r="N112" s="15">
        <v>2737.5</v>
      </c>
    </row>
    <row r="113" spans="1:15">
      <c r="A113">
        <v>2021</v>
      </c>
      <c r="B113" t="s">
        <v>170</v>
      </c>
      <c r="C113">
        <v>1</v>
      </c>
      <c r="D113" t="s">
        <v>171</v>
      </c>
      <c r="E113" t="s">
        <v>14</v>
      </c>
      <c r="F113" s="12">
        <v>810</v>
      </c>
      <c r="G113" s="12"/>
      <c r="H113" s="12"/>
      <c r="I113" s="13" t="s">
        <v>15</v>
      </c>
      <c r="J113" s="13" t="s">
        <v>69</v>
      </c>
      <c r="K113" s="13" t="s">
        <v>16</v>
      </c>
      <c r="L113" s="12">
        <v>891</v>
      </c>
      <c r="N113" s="12">
        <v>810</v>
      </c>
    </row>
    <row r="114" spans="1:15">
      <c r="A114">
        <v>2021</v>
      </c>
      <c r="B114" t="s">
        <v>172</v>
      </c>
      <c r="C114">
        <v>1</v>
      </c>
      <c r="D114" t="s">
        <v>171</v>
      </c>
      <c r="E114" t="s">
        <v>14</v>
      </c>
      <c r="F114" s="12">
        <v>1610</v>
      </c>
      <c r="G114" s="12"/>
      <c r="H114" s="12"/>
      <c r="I114" s="13" t="s">
        <v>15</v>
      </c>
      <c r="J114" s="13" t="s">
        <v>69</v>
      </c>
      <c r="K114" s="13" t="s">
        <v>16</v>
      </c>
      <c r="L114" s="12">
        <v>1771</v>
      </c>
      <c r="N114" s="12">
        <v>1610</v>
      </c>
    </row>
    <row r="115" spans="1:15">
      <c r="A115">
        <v>2021</v>
      </c>
      <c r="B115" t="s">
        <v>173</v>
      </c>
      <c r="C115">
        <v>1</v>
      </c>
      <c r="D115" t="s">
        <v>171</v>
      </c>
      <c r="E115" t="s">
        <v>14</v>
      </c>
      <c r="F115" s="12">
        <v>1820</v>
      </c>
      <c r="G115" s="12"/>
      <c r="H115" s="12"/>
      <c r="I115" s="13" t="s">
        <v>15</v>
      </c>
      <c r="J115" s="13" t="s">
        <v>69</v>
      </c>
      <c r="K115" s="13" t="s">
        <v>16</v>
      </c>
      <c r="L115" s="12">
        <v>2002</v>
      </c>
      <c r="N115" s="12">
        <v>1820</v>
      </c>
    </row>
    <row r="116" spans="1:15">
      <c r="A116">
        <v>2021</v>
      </c>
      <c r="B116" t="s">
        <v>174</v>
      </c>
      <c r="C116">
        <v>1</v>
      </c>
      <c r="D116" t="s">
        <v>171</v>
      </c>
      <c r="E116" t="s">
        <v>14</v>
      </c>
      <c r="F116" s="12">
        <v>5690</v>
      </c>
      <c r="G116" s="12"/>
      <c r="H116" s="12"/>
      <c r="I116" s="13" t="s">
        <v>15</v>
      </c>
      <c r="J116" s="13" t="s">
        <v>69</v>
      </c>
      <c r="K116" s="13" t="s">
        <v>16</v>
      </c>
      <c r="L116" s="12">
        <v>6259</v>
      </c>
      <c r="N116" s="12">
        <v>5690</v>
      </c>
    </row>
    <row r="117" spans="1:15">
      <c r="A117">
        <v>2021</v>
      </c>
      <c r="B117" t="s">
        <v>175</v>
      </c>
      <c r="C117">
        <v>1</v>
      </c>
      <c r="D117" t="s">
        <v>171</v>
      </c>
      <c r="E117" t="s">
        <v>14</v>
      </c>
      <c r="F117" s="12">
        <v>960</v>
      </c>
      <c r="G117" s="12"/>
      <c r="H117" s="12"/>
      <c r="I117" s="13" t="s">
        <v>15</v>
      </c>
      <c r="J117" s="13" t="s">
        <v>69</v>
      </c>
      <c r="K117" s="13" t="s">
        <v>16</v>
      </c>
      <c r="L117" s="12">
        <v>1056</v>
      </c>
      <c r="N117" s="12">
        <v>960</v>
      </c>
    </row>
    <row r="118" spans="1:15">
      <c r="A118">
        <v>2021</v>
      </c>
      <c r="B118" t="s">
        <v>176</v>
      </c>
      <c r="C118">
        <v>1</v>
      </c>
      <c r="D118" t="s">
        <v>171</v>
      </c>
      <c r="E118" t="s">
        <v>20</v>
      </c>
      <c r="F118" s="12">
        <v>150</v>
      </c>
      <c r="G118" s="12"/>
      <c r="H118" s="12"/>
      <c r="I118" s="13" t="s">
        <v>15</v>
      </c>
      <c r="J118" s="13" t="s">
        <v>69</v>
      </c>
      <c r="K118" s="13" t="s">
        <v>16</v>
      </c>
      <c r="L118" s="12">
        <v>165</v>
      </c>
      <c r="N118" s="12">
        <v>150</v>
      </c>
    </row>
    <row r="119" spans="1:15">
      <c r="A119">
        <v>2021</v>
      </c>
      <c r="B119" t="s">
        <v>176</v>
      </c>
      <c r="C119">
        <v>1</v>
      </c>
      <c r="D119" t="s">
        <v>171</v>
      </c>
      <c r="E119" t="s">
        <v>20</v>
      </c>
      <c r="F119" s="12">
        <v>150</v>
      </c>
      <c r="G119" s="12"/>
      <c r="H119" s="12"/>
      <c r="I119" s="13" t="s">
        <v>15</v>
      </c>
      <c r="J119" s="13" t="s">
        <v>69</v>
      </c>
      <c r="K119" s="13" t="s">
        <v>16</v>
      </c>
      <c r="L119" s="12">
        <v>165</v>
      </c>
      <c r="N119" s="12">
        <v>150</v>
      </c>
    </row>
    <row r="120" spans="1:15">
      <c r="A120">
        <v>2021</v>
      </c>
      <c r="B120" t="s">
        <v>177</v>
      </c>
      <c r="C120">
        <v>1</v>
      </c>
      <c r="D120" t="s">
        <v>178</v>
      </c>
      <c r="E120" t="s">
        <v>30</v>
      </c>
      <c r="F120" s="12">
        <v>4910.5</v>
      </c>
      <c r="H120" s="13"/>
      <c r="I120" s="13" t="s">
        <v>15</v>
      </c>
      <c r="J120" s="13" t="s">
        <v>69</v>
      </c>
      <c r="L120" s="12">
        <v>5401.55</v>
      </c>
      <c r="N120" s="12">
        <v>4910.5</v>
      </c>
    </row>
    <row r="121" spans="1:15">
      <c r="A121">
        <v>2021</v>
      </c>
      <c r="B121" t="s">
        <v>179</v>
      </c>
      <c r="C121">
        <v>1</v>
      </c>
      <c r="D121" t="s">
        <v>178</v>
      </c>
      <c r="E121" t="s">
        <v>30</v>
      </c>
      <c r="F121" s="12">
        <v>1360.45</v>
      </c>
      <c r="H121" s="13"/>
      <c r="I121" s="13" t="s">
        <v>15</v>
      </c>
      <c r="J121" s="13" t="s">
        <v>69</v>
      </c>
      <c r="L121" s="12">
        <v>1496.95</v>
      </c>
      <c r="N121" s="12">
        <v>1360.45</v>
      </c>
    </row>
    <row r="122" spans="1:15">
      <c r="A122">
        <v>2021</v>
      </c>
      <c r="B122" t="s">
        <v>180</v>
      </c>
      <c r="C122">
        <v>1</v>
      </c>
      <c r="D122" t="s">
        <v>178</v>
      </c>
      <c r="E122" t="s">
        <v>30</v>
      </c>
      <c r="F122" s="12">
        <v>9523</v>
      </c>
      <c r="H122" s="13"/>
      <c r="I122" s="13" t="s">
        <v>15</v>
      </c>
      <c r="J122" s="13" t="s">
        <v>69</v>
      </c>
      <c r="L122" s="12">
        <v>10475.299999999999</v>
      </c>
      <c r="N122" s="12">
        <v>9523</v>
      </c>
    </row>
    <row r="123" spans="1:15">
      <c r="A123">
        <v>2021</v>
      </c>
      <c r="B123" t="s">
        <v>181</v>
      </c>
      <c r="C123">
        <v>1</v>
      </c>
      <c r="D123" t="s">
        <v>178</v>
      </c>
      <c r="E123" t="s">
        <v>30</v>
      </c>
      <c r="F123" s="12">
        <v>3357</v>
      </c>
      <c r="H123" s="13"/>
      <c r="I123" s="13" t="s">
        <v>15</v>
      </c>
      <c r="J123" s="13" t="s">
        <v>69</v>
      </c>
      <c r="L123" s="12">
        <v>3692.7</v>
      </c>
      <c r="N123" s="12">
        <v>3357</v>
      </c>
    </row>
    <row r="124" spans="1:15">
      <c r="A124">
        <v>2021</v>
      </c>
      <c r="B124" t="s">
        <v>182</v>
      </c>
      <c r="C124">
        <v>1</v>
      </c>
      <c r="D124" t="s">
        <v>178</v>
      </c>
      <c r="E124" t="s">
        <v>30</v>
      </c>
      <c r="F124" s="12">
        <v>562.5</v>
      </c>
      <c r="H124" s="13"/>
      <c r="I124" s="13" t="s">
        <v>15</v>
      </c>
      <c r="J124" s="13" t="s">
        <v>69</v>
      </c>
      <c r="L124" s="12">
        <v>618.75</v>
      </c>
      <c r="N124" s="12">
        <v>562.5</v>
      </c>
    </row>
    <row r="125" spans="1:15">
      <c r="A125">
        <v>2021</v>
      </c>
      <c r="B125" t="s">
        <v>183</v>
      </c>
      <c r="C125">
        <v>1</v>
      </c>
      <c r="D125" t="s">
        <v>178</v>
      </c>
      <c r="E125" t="s">
        <v>30</v>
      </c>
      <c r="F125" s="12">
        <v>1998.2</v>
      </c>
      <c r="H125" s="13"/>
      <c r="I125" s="13" t="s">
        <v>15</v>
      </c>
      <c r="J125" s="13" t="s">
        <v>69</v>
      </c>
      <c r="L125" s="12">
        <v>2198.1999999999998</v>
      </c>
      <c r="N125" s="12">
        <v>1998.2</v>
      </c>
    </row>
    <row r="126" spans="1:15">
      <c r="A126" s="59" t="s">
        <v>49</v>
      </c>
      <c r="B126" s="59" t="s">
        <v>184</v>
      </c>
      <c r="C126" s="59">
        <v>1</v>
      </c>
      <c r="D126" s="59" t="s">
        <v>109</v>
      </c>
      <c r="E126" s="59" t="s">
        <v>20</v>
      </c>
      <c r="F126" s="60">
        <v>1690</v>
      </c>
      <c r="G126" s="59"/>
      <c r="H126" s="61"/>
      <c r="I126" s="61" t="s">
        <v>15</v>
      </c>
      <c r="J126" s="61" t="s">
        <v>69</v>
      </c>
      <c r="K126" s="59"/>
      <c r="L126" s="60">
        <v>1859</v>
      </c>
      <c r="M126" s="59"/>
      <c r="N126" s="60"/>
      <c r="O126" s="26">
        <f>L126-F126</f>
        <v>169</v>
      </c>
    </row>
    <row r="127" spans="1:15">
      <c r="A127" s="59" t="s">
        <v>49</v>
      </c>
      <c r="B127" s="59" t="s">
        <v>185</v>
      </c>
      <c r="C127" s="59">
        <v>1</v>
      </c>
      <c r="D127" s="59" t="s">
        <v>109</v>
      </c>
      <c r="E127" s="59" t="s">
        <v>20</v>
      </c>
      <c r="F127" s="60">
        <v>590</v>
      </c>
      <c r="G127" s="59"/>
      <c r="H127" s="61"/>
      <c r="I127" s="61" t="s">
        <v>15</v>
      </c>
      <c r="J127" s="61" t="s">
        <v>69</v>
      </c>
      <c r="K127" s="59"/>
      <c r="L127" s="60">
        <v>649</v>
      </c>
      <c r="M127" s="59"/>
      <c r="N127" s="60"/>
      <c r="O127" s="2">
        <f t="shared" ref="O127:O134" si="1">L127-F127</f>
        <v>59</v>
      </c>
    </row>
    <row r="128" spans="1:15">
      <c r="A128" s="59" t="s">
        <v>49</v>
      </c>
      <c r="B128" s="59" t="s">
        <v>186</v>
      </c>
      <c r="C128" s="59">
        <v>1</v>
      </c>
      <c r="D128" s="59" t="s">
        <v>109</v>
      </c>
      <c r="E128" s="59" t="s">
        <v>20</v>
      </c>
      <c r="F128" s="60">
        <v>3470</v>
      </c>
      <c r="G128" s="59"/>
      <c r="H128" s="61"/>
      <c r="I128" s="61" t="s">
        <v>15</v>
      </c>
      <c r="J128" s="61" t="s">
        <v>69</v>
      </c>
      <c r="K128" s="59"/>
      <c r="L128" s="60">
        <v>3817</v>
      </c>
      <c r="M128" s="59"/>
      <c r="N128" s="60"/>
      <c r="O128" s="2">
        <f t="shared" si="1"/>
        <v>347</v>
      </c>
    </row>
    <row r="129" spans="1:15">
      <c r="A129" s="59" t="s">
        <v>49</v>
      </c>
      <c r="B129" s="59" t="s">
        <v>187</v>
      </c>
      <c r="C129" s="59">
        <v>1</v>
      </c>
      <c r="D129" s="59" t="s">
        <v>109</v>
      </c>
      <c r="E129" s="59" t="s">
        <v>20</v>
      </c>
      <c r="F129" s="60">
        <v>9020</v>
      </c>
      <c r="G129" s="59"/>
      <c r="H129" s="61"/>
      <c r="I129" s="61" t="s">
        <v>15</v>
      </c>
      <c r="J129" s="61" t="s">
        <v>69</v>
      </c>
      <c r="K129" s="59"/>
      <c r="L129" s="60">
        <v>9922</v>
      </c>
      <c r="M129" s="59"/>
      <c r="N129" s="60"/>
      <c r="O129" s="2">
        <f t="shared" si="1"/>
        <v>902</v>
      </c>
    </row>
    <row r="130" spans="1:15">
      <c r="A130" s="59" t="s">
        <v>49</v>
      </c>
      <c r="B130" s="59" t="s">
        <v>188</v>
      </c>
      <c r="C130" s="59">
        <v>1</v>
      </c>
      <c r="D130" s="59" t="s">
        <v>109</v>
      </c>
      <c r="E130" s="59" t="s">
        <v>20</v>
      </c>
      <c r="F130" s="60">
        <v>7960</v>
      </c>
      <c r="G130" s="59"/>
      <c r="H130" s="61"/>
      <c r="I130" s="61" t="s">
        <v>15</v>
      </c>
      <c r="J130" s="61" t="s">
        <v>69</v>
      </c>
      <c r="K130" s="59"/>
      <c r="L130" s="60">
        <v>8756</v>
      </c>
      <c r="M130" s="59"/>
      <c r="N130" s="60"/>
      <c r="O130" s="2">
        <f t="shared" si="1"/>
        <v>796</v>
      </c>
    </row>
    <row r="131" spans="1:15">
      <c r="A131" s="59" t="s">
        <v>49</v>
      </c>
      <c r="B131" s="59" t="s">
        <v>189</v>
      </c>
      <c r="C131" s="59">
        <v>1</v>
      </c>
      <c r="D131" s="59" t="s">
        <v>109</v>
      </c>
      <c r="E131" s="59" t="s">
        <v>20</v>
      </c>
      <c r="F131" s="60">
        <v>600</v>
      </c>
      <c r="G131" s="59"/>
      <c r="H131" s="61"/>
      <c r="I131" s="61" t="s">
        <v>15</v>
      </c>
      <c r="J131" s="61" t="s">
        <v>69</v>
      </c>
      <c r="K131" s="59"/>
      <c r="L131" s="60">
        <v>660</v>
      </c>
      <c r="M131" s="59"/>
      <c r="N131" s="60"/>
      <c r="O131" s="2">
        <f t="shared" si="1"/>
        <v>60</v>
      </c>
    </row>
    <row r="132" spans="1:15">
      <c r="A132" s="59" t="s">
        <v>49</v>
      </c>
      <c r="B132" s="59" t="s">
        <v>190</v>
      </c>
      <c r="C132" s="59">
        <v>1</v>
      </c>
      <c r="D132" s="59" t="s">
        <v>109</v>
      </c>
      <c r="E132" s="59" t="s">
        <v>20</v>
      </c>
      <c r="F132" s="60">
        <v>10960</v>
      </c>
      <c r="G132" s="59"/>
      <c r="H132" s="61"/>
      <c r="I132" s="61" t="s">
        <v>15</v>
      </c>
      <c r="J132" s="61" t="s">
        <v>69</v>
      </c>
      <c r="K132" s="59"/>
      <c r="L132" s="60">
        <v>12056</v>
      </c>
      <c r="M132" s="59"/>
      <c r="N132" s="60"/>
      <c r="O132" s="2">
        <f t="shared" si="1"/>
        <v>1096</v>
      </c>
    </row>
    <row r="133" spans="1:15">
      <c r="A133" s="59" t="s">
        <v>49</v>
      </c>
      <c r="B133" s="59" t="s">
        <v>191</v>
      </c>
      <c r="C133" s="59">
        <v>1</v>
      </c>
      <c r="D133" s="59" t="s">
        <v>109</v>
      </c>
      <c r="E133" s="59" t="s">
        <v>20</v>
      </c>
      <c r="F133" s="60">
        <v>500</v>
      </c>
      <c r="G133" s="59"/>
      <c r="H133" s="61"/>
      <c r="I133" s="61" t="s">
        <v>15</v>
      </c>
      <c r="J133" s="61" t="s">
        <v>69</v>
      </c>
      <c r="K133" s="59"/>
      <c r="L133" s="60">
        <v>550</v>
      </c>
      <c r="M133" s="59"/>
      <c r="N133" s="60"/>
      <c r="O133" s="2">
        <f t="shared" si="1"/>
        <v>50</v>
      </c>
    </row>
    <row r="134" spans="1:15">
      <c r="A134" s="59" t="s">
        <v>49</v>
      </c>
      <c r="B134" s="59" t="s">
        <v>192</v>
      </c>
      <c r="C134" s="59">
        <v>1</v>
      </c>
      <c r="D134" s="59" t="s">
        <v>109</v>
      </c>
      <c r="E134" s="59" t="s">
        <v>20</v>
      </c>
      <c r="F134" s="60">
        <v>500</v>
      </c>
      <c r="G134" s="59"/>
      <c r="H134" s="61"/>
      <c r="I134" s="61" t="s">
        <v>15</v>
      </c>
      <c r="J134" s="61" t="s">
        <v>69</v>
      </c>
      <c r="K134" s="59"/>
      <c r="L134" s="60">
        <v>550</v>
      </c>
      <c r="M134" s="59"/>
      <c r="N134" s="60"/>
      <c r="O134" s="2">
        <f t="shared" si="1"/>
        <v>50</v>
      </c>
    </row>
    <row r="135" spans="1:15">
      <c r="B135" s="24" t="s">
        <v>193</v>
      </c>
      <c r="C135" s="24">
        <f>SUM(C95:C134)</f>
        <v>40</v>
      </c>
      <c r="D135" s="24"/>
      <c r="E135" s="24"/>
      <c r="F135" s="25">
        <f>SUM(F95:F134)</f>
        <v>86114.849999999991</v>
      </c>
      <c r="G135" s="25"/>
      <c r="H135" s="25"/>
      <c r="I135" s="29"/>
      <c r="J135" s="29"/>
      <c r="K135" s="29"/>
      <c r="L135" s="25">
        <f t="shared" ref="L135:N135" si="2">SUM(L95:L134)</f>
        <v>144641.45000000001</v>
      </c>
      <c r="M135" s="25">
        <f t="shared" si="2"/>
        <v>0</v>
      </c>
      <c r="N135" s="25">
        <f t="shared" si="2"/>
        <v>50819.849999999991</v>
      </c>
      <c r="O135" s="26">
        <f>F135-N135</f>
        <v>35295</v>
      </c>
    </row>
    <row r="136" spans="1:15">
      <c r="F136" s="12"/>
      <c r="G136" s="12"/>
      <c r="H136" s="12"/>
      <c r="I136" s="13"/>
      <c r="J136" s="13"/>
      <c r="K136" s="13"/>
      <c r="N136" s="15"/>
    </row>
    <row r="137" spans="1:15">
      <c r="B137" t="s">
        <v>194</v>
      </c>
      <c r="C137">
        <v>4</v>
      </c>
      <c r="D137" t="s">
        <v>13</v>
      </c>
      <c r="E137" t="s">
        <v>14</v>
      </c>
      <c r="F137" s="12">
        <f>58.55*C137</f>
        <v>234.2</v>
      </c>
      <c r="G137" s="30"/>
      <c r="H137" s="12"/>
      <c r="I137" s="13" t="s">
        <v>96</v>
      </c>
      <c r="J137" s="13" t="s">
        <v>16</v>
      </c>
      <c r="K137" s="13" t="s">
        <v>16</v>
      </c>
      <c r="L137" s="12">
        <v>257.62</v>
      </c>
      <c r="N137" s="15">
        <v>234.2</v>
      </c>
    </row>
    <row r="138" spans="1:15">
      <c r="B138" t="s">
        <v>195</v>
      </c>
      <c r="C138">
        <v>1</v>
      </c>
      <c r="D138" t="s">
        <v>13</v>
      </c>
      <c r="E138" t="s">
        <v>20</v>
      </c>
      <c r="F138" s="12">
        <v>84.24</v>
      </c>
      <c r="G138" s="30"/>
      <c r="H138" s="12"/>
      <c r="I138" s="13" t="s">
        <v>96</v>
      </c>
      <c r="J138" s="13" t="s">
        <v>16</v>
      </c>
      <c r="K138" s="13" t="s">
        <v>16</v>
      </c>
      <c r="L138" s="12">
        <v>92.66</v>
      </c>
      <c r="N138" s="15">
        <v>84.24</v>
      </c>
    </row>
    <row r="139" spans="1:15">
      <c r="B139" t="s">
        <v>196</v>
      </c>
      <c r="C139">
        <v>1</v>
      </c>
      <c r="D139" t="s">
        <v>13</v>
      </c>
      <c r="E139" t="s">
        <v>20</v>
      </c>
      <c r="F139" s="12">
        <v>108.81</v>
      </c>
      <c r="G139" s="30"/>
      <c r="H139" s="12"/>
      <c r="I139" s="13" t="s">
        <v>96</v>
      </c>
      <c r="J139" s="13" t="s">
        <v>16</v>
      </c>
      <c r="K139" s="13" t="s">
        <v>16</v>
      </c>
      <c r="L139" s="12">
        <v>119.69</v>
      </c>
      <c r="N139" s="15">
        <v>108.81</v>
      </c>
    </row>
    <row r="140" spans="1:15">
      <c r="B140" t="s">
        <v>197</v>
      </c>
      <c r="C140">
        <v>1</v>
      </c>
      <c r="D140" t="s">
        <v>13</v>
      </c>
      <c r="E140" t="s">
        <v>20</v>
      </c>
      <c r="F140" s="12">
        <v>94.99</v>
      </c>
      <c r="G140" s="30"/>
      <c r="H140" s="12"/>
      <c r="I140" s="13" t="s">
        <v>96</v>
      </c>
      <c r="J140" s="13" t="s">
        <v>16</v>
      </c>
      <c r="K140" s="13" t="s">
        <v>16</v>
      </c>
      <c r="L140" s="12">
        <v>104.49</v>
      </c>
      <c r="N140" s="15">
        <v>94.99</v>
      </c>
    </row>
    <row r="141" spans="1:15">
      <c r="B141" t="s">
        <v>198</v>
      </c>
      <c r="C141">
        <v>1</v>
      </c>
      <c r="D141" t="s">
        <v>13</v>
      </c>
      <c r="E141" t="s">
        <v>20</v>
      </c>
      <c r="F141" s="12">
        <v>94.99</v>
      </c>
      <c r="G141" s="30"/>
      <c r="H141" s="12"/>
      <c r="I141" s="13" t="s">
        <v>96</v>
      </c>
      <c r="J141" s="13" t="s">
        <v>16</v>
      </c>
      <c r="K141" s="13" t="s">
        <v>16</v>
      </c>
      <c r="L141" s="12">
        <v>104.49</v>
      </c>
      <c r="N141" s="15">
        <v>94.99</v>
      </c>
    </row>
    <row r="142" spans="1:15">
      <c r="B142" t="s">
        <v>199</v>
      </c>
      <c r="C142">
        <v>1</v>
      </c>
      <c r="D142" t="s">
        <v>13</v>
      </c>
      <c r="E142" t="s">
        <v>20</v>
      </c>
      <c r="F142" s="12">
        <v>94.99</v>
      </c>
      <c r="G142" s="30"/>
      <c r="H142" s="12"/>
      <c r="I142" s="13" t="s">
        <v>96</v>
      </c>
      <c r="J142" s="13" t="s">
        <v>16</v>
      </c>
      <c r="K142" s="13" t="s">
        <v>16</v>
      </c>
      <c r="L142" s="12">
        <v>104.49</v>
      </c>
      <c r="N142" s="15">
        <v>94.99</v>
      </c>
    </row>
    <row r="143" spans="1:15">
      <c r="B143" t="s">
        <v>200</v>
      </c>
      <c r="C143">
        <v>1</v>
      </c>
      <c r="D143" t="s">
        <v>13</v>
      </c>
      <c r="E143" t="s">
        <v>20</v>
      </c>
      <c r="F143" s="12">
        <v>95</v>
      </c>
      <c r="G143" s="30"/>
      <c r="H143" s="12"/>
      <c r="I143" s="13" t="s">
        <v>96</v>
      </c>
      <c r="J143" s="13" t="s">
        <v>16</v>
      </c>
      <c r="K143" s="13" t="s">
        <v>16</v>
      </c>
      <c r="L143" s="12">
        <v>104.49</v>
      </c>
      <c r="N143" s="15">
        <v>95</v>
      </c>
    </row>
    <row r="144" spans="1:15">
      <c r="B144" t="s">
        <v>201</v>
      </c>
      <c r="C144">
        <v>1</v>
      </c>
      <c r="D144" t="s">
        <v>13</v>
      </c>
      <c r="E144" t="s">
        <v>20</v>
      </c>
      <c r="F144" s="12">
        <v>95</v>
      </c>
      <c r="G144" s="30"/>
      <c r="H144" s="12"/>
      <c r="I144" s="13" t="s">
        <v>96</v>
      </c>
      <c r="J144" s="13" t="s">
        <v>16</v>
      </c>
      <c r="K144" s="13" t="s">
        <v>16</v>
      </c>
      <c r="L144" s="12">
        <v>104.49</v>
      </c>
      <c r="N144" s="15">
        <v>95</v>
      </c>
    </row>
    <row r="145" spans="1:14">
      <c r="B145" t="s">
        <v>202</v>
      </c>
      <c r="C145">
        <v>1</v>
      </c>
      <c r="D145" t="s">
        <v>13</v>
      </c>
      <c r="E145" t="s">
        <v>20</v>
      </c>
      <c r="F145" s="12">
        <v>58.55</v>
      </c>
      <c r="G145" s="30"/>
      <c r="H145" s="12"/>
      <c r="I145" s="13" t="s">
        <v>96</v>
      </c>
      <c r="J145" s="13" t="s">
        <v>16</v>
      </c>
      <c r="K145" s="13" t="s">
        <v>16</v>
      </c>
      <c r="L145" s="12">
        <v>64.41</v>
      </c>
      <c r="N145" s="15">
        <v>58.55</v>
      </c>
    </row>
    <row r="146" spans="1:14">
      <c r="B146" t="s">
        <v>203</v>
      </c>
      <c r="C146">
        <v>1</v>
      </c>
      <c r="D146" t="s">
        <v>13</v>
      </c>
      <c r="E146" t="s">
        <v>20</v>
      </c>
      <c r="F146" s="12">
        <v>108.81</v>
      </c>
      <c r="G146" s="30"/>
      <c r="H146" s="12"/>
      <c r="I146" s="13" t="s">
        <v>96</v>
      </c>
      <c r="J146" s="13" t="s">
        <v>16</v>
      </c>
      <c r="K146" s="13" t="s">
        <v>16</v>
      </c>
      <c r="L146" s="12">
        <v>119.69</v>
      </c>
      <c r="N146" s="15">
        <v>108.81</v>
      </c>
    </row>
    <row r="147" spans="1:14">
      <c r="B147" t="s">
        <v>204</v>
      </c>
      <c r="C147">
        <v>1</v>
      </c>
      <c r="D147" t="s">
        <v>13</v>
      </c>
      <c r="E147" t="s">
        <v>20</v>
      </c>
      <c r="F147" s="12">
        <v>58.55</v>
      </c>
      <c r="G147" s="30"/>
      <c r="H147" s="12"/>
      <c r="I147" s="13" t="s">
        <v>96</v>
      </c>
      <c r="J147" s="13" t="s">
        <v>16</v>
      </c>
      <c r="K147" s="13" t="s">
        <v>16</v>
      </c>
      <c r="L147" s="12">
        <v>64.41</v>
      </c>
      <c r="N147" s="15">
        <v>58.55</v>
      </c>
    </row>
    <row r="148" spans="1:14">
      <c r="B148" t="s">
        <v>205</v>
      </c>
      <c r="C148">
        <v>1</v>
      </c>
      <c r="D148" t="s">
        <v>13</v>
      </c>
      <c r="E148" t="s">
        <v>30</v>
      </c>
      <c r="F148" s="12">
        <v>95</v>
      </c>
      <c r="G148" s="30"/>
      <c r="H148" s="12"/>
      <c r="I148" s="13" t="s">
        <v>96</v>
      </c>
      <c r="J148" s="13" t="s">
        <v>16</v>
      </c>
      <c r="K148" s="13" t="s">
        <v>16</v>
      </c>
      <c r="L148" s="12">
        <v>104.49</v>
      </c>
      <c r="N148" s="15">
        <v>95</v>
      </c>
    </row>
    <row r="149" spans="1:14">
      <c r="B149" t="s">
        <v>206</v>
      </c>
      <c r="C149">
        <v>1</v>
      </c>
      <c r="D149" t="s">
        <v>13</v>
      </c>
      <c r="E149" t="s">
        <v>30</v>
      </c>
      <c r="F149" s="12">
        <v>95</v>
      </c>
      <c r="G149" s="30"/>
      <c r="H149" s="12"/>
      <c r="I149" s="13" t="s">
        <v>96</v>
      </c>
      <c r="J149" s="13" t="s">
        <v>16</v>
      </c>
      <c r="K149" s="13" t="s">
        <v>16</v>
      </c>
      <c r="L149" s="12">
        <v>104.49</v>
      </c>
      <c r="N149" s="15">
        <v>95</v>
      </c>
    </row>
    <row r="150" spans="1:14">
      <c r="B150" t="s">
        <v>207</v>
      </c>
      <c r="C150">
        <v>1</v>
      </c>
      <c r="D150" t="s">
        <v>13</v>
      </c>
      <c r="E150" t="s">
        <v>30</v>
      </c>
      <c r="F150" s="12">
        <v>95</v>
      </c>
      <c r="G150" s="30"/>
      <c r="H150" s="12"/>
      <c r="I150" s="13" t="s">
        <v>96</v>
      </c>
      <c r="J150" s="13" t="s">
        <v>16</v>
      </c>
      <c r="K150" s="13" t="s">
        <v>16</v>
      </c>
      <c r="L150" s="12">
        <v>104.49</v>
      </c>
      <c r="N150" s="15">
        <v>95</v>
      </c>
    </row>
    <row r="151" spans="1:14">
      <c r="B151" t="s">
        <v>208</v>
      </c>
      <c r="C151">
        <v>1</v>
      </c>
      <c r="D151" t="s">
        <v>13</v>
      </c>
      <c r="E151" t="s">
        <v>30</v>
      </c>
      <c r="F151" s="12">
        <v>95</v>
      </c>
      <c r="G151" s="30"/>
      <c r="H151" s="12"/>
      <c r="I151" s="13" t="s">
        <v>96</v>
      </c>
      <c r="J151" s="13" t="s">
        <v>16</v>
      </c>
      <c r="K151" s="13" t="s">
        <v>16</v>
      </c>
      <c r="L151" s="12">
        <v>104.49</v>
      </c>
      <c r="N151" s="15">
        <v>95</v>
      </c>
    </row>
    <row r="152" spans="1:14">
      <c r="B152" t="s">
        <v>209</v>
      </c>
      <c r="C152">
        <v>1</v>
      </c>
      <c r="D152" t="s">
        <v>13</v>
      </c>
      <c r="E152" t="s">
        <v>42</v>
      </c>
      <c r="F152" s="12">
        <v>95</v>
      </c>
      <c r="G152" s="30"/>
      <c r="H152" s="12"/>
      <c r="I152" s="13" t="s">
        <v>96</v>
      </c>
      <c r="J152" s="13" t="s">
        <v>16</v>
      </c>
      <c r="K152" s="13" t="s">
        <v>16</v>
      </c>
      <c r="L152" s="12">
        <v>104.49</v>
      </c>
      <c r="N152" s="15">
        <v>95</v>
      </c>
    </row>
    <row r="153" spans="1:14">
      <c r="B153" t="s">
        <v>210</v>
      </c>
      <c r="C153">
        <v>1</v>
      </c>
      <c r="D153" t="s">
        <v>13</v>
      </c>
      <c r="E153" t="s">
        <v>42</v>
      </c>
      <c r="F153" s="12">
        <v>92.95</v>
      </c>
      <c r="G153" s="30"/>
      <c r="H153" s="12"/>
      <c r="I153" s="13" t="s">
        <v>96</v>
      </c>
      <c r="J153" s="13" t="s">
        <v>16</v>
      </c>
      <c r="K153" s="13" t="s">
        <v>89</v>
      </c>
      <c r="L153" s="12">
        <v>102.25</v>
      </c>
      <c r="N153" s="15">
        <v>92.95</v>
      </c>
    </row>
    <row r="154" spans="1:14">
      <c r="B154" t="s">
        <v>211</v>
      </c>
      <c r="C154">
        <v>1</v>
      </c>
      <c r="D154" t="s">
        <v>13</v>
      </c>
      <c r="E154" t="s">
        <v>42</v>
      </c>
      <c r="F154" s="12">
        <v>123</v>
      </c>
      <c r="G154" s="30"/>
      <c r="H154" s="12"/>
      <c r="I154" s="13" t="s">
        <v>96</v>
      </c>
      <c r="J154" s="13" t="s">
        <v>16</v>
      </c>
      <c r="K154" s="13" t="s">
        <v>89</v>
      </c>
      <c r="L154" s="12">
        <v>135.30000000000001</v>
      </c>
      <c r="N154" s="15">
        <v>123</v>
      </c>
    </row>
    <row r="155" spans="1:14">
      <c r="A155">
        <v>2021</v>
      </c>
      <c r="B155" t="s">
        <v>212</v>
      </c>
      <c r="C155">
        <v>1</v>
      </c>
      <c r="D155" t="s">
        <v>136</v>
      </c>
      <c r="E155" t="s">
        <v>20</v>
      </c>
      <c r="F155" s="12">
        <v>60</v>
      </c>
      <c r="G155" s="30"/>
      <c r="H155" s="12"/>
      <c r="I155" s="13" t="s">
        <v>96</v>
      </c>
      <c r="J155" s="13" t="s">
        <v>16</v>
      </c>
      <c r="K155" s="13" t="s">
        <v>16</v>
      </c>
      <c r="L155" s="12">
        <v>66</v>
      </c>
      <c r="N155" s="15"/>
    </row>
    <row r="156" spans="1:14">
      <c r="B156" t="s">
        <v>213</v>
      </c>
      <c r="C156">
        <v>1</v>
      </c>
      <c r="D156" t="s">
        <v>13</v>
      </c>
      <c r="E156" t="s">
        <v>14</v>
      </c>
      <c r="F156" s="12">
        <v>168.56</v>
      </c>
      <c r="G156" s="30"/>
      <c r="H156" s="12"/>
      <c r="I156" s="13" t="s">
        <v>96</v>
      </c>
      <c r="J156" s="13" t="s">
        <v>16</v>
      </c>
      <c r="K156" s="13" t="s">
        <v>16</v>
      </c>
      <c r="L156" s="12">
        <v>165</v>
      </c>
      <c r="N156" s="15">
        <v>168.56</v>
      </c>
    </row>
    <row r="157" spans="1:14">
      <c r="B157" t="s">
        <v>214</v>
      </c>
      <c r="C157">
        <v>1</v>
      </c>
      <c r="D157" t="s">
        <v>13</v>
      </c>
      <c r="E157" t="s">
        <v>14</v>
      </c>
      <c r="F157" s="12">
        <v>119.38</v>
      </c>
      <c r="G157" s="30"/>
      <c r="H157" s="12"/>
      <c r="I157" s="13" t="s">
        <v>96</v>
      </c>
      <c r="J157" s="13" t="s">
        <v>16</v>
      </c>
      <c r="K157" s="13" t="s">
        <v>16</v>
      </c>
      <c r="L157" s="12">
        <v>165</v>
      </c>
      <c r="N157" s="15">
        <v>119.38</v>
      </c>
    </row>
    <row r="158" spans="1:14">
      <c r="B158" t="s">
        <v>215</v>
      </c>
      <c r="C158">
        <v>1</v>
      </c>
      <c r="D158" t="s">
        <v>13</v>
      </c>
      <c r="E158" t="s">
        <v>14</v>
      </c>
      <c r="F158" s="12">
        <v>114</v>
      </c>
      <c r="G158" s="30"/>
      <c r="H158" s="12"/>
      <c r="I158" s="13" t="s">
        <v>96</v>
      </c>
      <c r="J158" s="13" t="s">
        <v>16</v>
      </c>
      <c r="K158" s="13" t="s">
        <v>16</v>
      </c>
      <c r="L158" s="12">
        <v>165</v>
      </c>
      <c r="N158" s="15">
        <v>114</v>
      </c>
    </row>
    <row r="159" spans="1:14">
      <c r="B159" t="s">
        <v>216</v>
      </c>
      <c r="C159">
        <v>1</v>
      </c>
      <c r="D159" t="s">
        <v>13</v>
      </c>
      <c r="E159" t="s">
        <v>20</v>
      </c>
      <c r="F159" s="12">
        <v>114</v>
      </c>
      <c r="G159" s="30"/>
      <c r="H159" s="12"/>
      <c r="I159" s="13" t="s">
        <v>96</v>
      </c>
      <c r="J159" s="13" t="s">
        <v>16</v>
      </c>
      <c r="K159" s="13" t="s">
        <v>16</v>
      </c>
      <c r="L159" s="12">
        <v>165</v>
      </c>
      <c r="N159" s="15">
        <v>114</v>
      </c>
    </row>
    <row r="160" spans="1:14">
      <c r="B160" t="s">
        <v>217</v>
      </c>
      <c r="C160">
        <v>1</v>
      </c>
      <c r="D160" t="s">
        <v>13</v>
      </c>
      <c r="E160" t="s">
        <v>20</v>
      </c>
      <c r="F160" s="12">
        <v>114</v>
      </c>
      <c r="G160" s="30"/>
      <c r="H160" s="12"/>
      <c r="I160" s="13" t="s">
        <v>96</v>
      </c>
      <c r="J160" s="13" t="s">
        <v>16</v>
      </c>
      <c r="K160" s="13" t="s">
        <v>16</v>
      </c>
      <c r="L160" s="12">
        <v>165</v>
      </c>
      <c r="N160" s="15">
        <v>114</v>
      </c>
    </row>
    <row r="161" spans="1:14">
      <c r="A161" s="54"/>
      <c r="B161" s="54" t="s">
        <v>218</v>
      </c>
      <c r="C161" s="54">
        <v>1</v>
      </c>
      <c r="D161" s="54" t="s">
        <v>219</v>
      </c>
      <c r="E161" s="54" t="s">
        <v>20</v>
      </c>
      <c r="F161" s="55"/>
      <c r="G161" s="62"/>
      <c r="H161" s="55"/>
      <c r="I161" s="56" t="s">
        <v>96</v>
      </c>
      <c r="J161" s="56" t="s">
        <v>16</v>
      </c>
      <c r="K161" s="56" t="s">
        <v>16</v>
      </c>
      <c r="L161" s="55"/>
      <c r="M161" s="54"/>
      <c r="N161" s="57"/>
    </row>
    <row r="162" spans="1:14">
      <c r="B162" t="s">
        <v>220</v>
      </c>
      <c r="C162">
        <v>1</v>
      </c>
      <c r="D162" t="s">
        <v>13</v>
      </c>
      <c r="E162" t="s">
        <v>20</v>
      </c>
      <c r="F162" s="12">
        <v>167.97</v>
      </c>
      <c r="G162" s="30"/>
      <c r="H162" s="12"/>
      <c r="I162" s="13" t="s">
        <v>96</v>
      </c>
      <c r="J162" s="13" t="s">
        <v>16</v>
      </c>
      <c r="K162" s="13" t="s">
        <v>16</v>
      </c>
      <c r="L162" s="12">
        <v>165</v>
      </c>
      <c r="N162" s="15">
        <v>167.97</v>
      </c>
    </row>
    <row r="163" spans="1:14">
      <c r="B163" t="s">
        <v>221</v>
      </c>
      <c r="C163">
        <v>1</v>
      </c>
      <c r="D163" t="s">
        <v>13</v>
      </c>
      <c r="E163" t="s">
        <v>20</v>
      </c>
      <c r="F163" s="12">
        <v>150.54</v>
      </c>
      <c r="G163" s="30"/>
      <c r="H163" s="12"/>
      <c r="I163" s="13" t="s">
        <v>96</v>
      </c>
      <c r="J163" s="13" t="s">
        <v>16</v>
      </c>
      <c r="K163" s="13" t="s">
        <v>16</v>
      </c>
      <c r="L163" s="12">
        <v>165</v>
      </c>
      <c r="N163" s="15">
        <v>150.54</v>
      </c>
    </row>
    <row r="164" spans="1:14">
      <c r="B164" t="s">
        <v>221</v>
      </c>
      <c r="C164">
        <v>1</v>
      </c>
      <c r="D164" t="s">
        <v>13</v>
      </c>
      <c r="E164" t="s">
        <v>20</v>
      </c>
      <c r="F164" s="12">
        <v>114</v>
      </c>
      <c r="G164" s="30"/>
      <c r="H164" s="12"/>
      <c r="I164" s="13" t="s">
        <v>96</v>
      </c>
      <c r="J164" s="13" t="s">
        <v>16</v>
      </c>
      <c r="K164" s="13" t="s">
        <v>16</v>
      </c>
      <c r="L164" s="12">
        <v>165</v>
      </c>
      <c r="N164" s="15">
        <v>114</v>
      </c>
    </row>
    <row r="165" spans="1:14">
      <c r="B165" t="s">
        <v>222</v>
      </c>
      <c r="C165">
        <v>1</v>
      </c>
      <c r="D165" t="s">
        <v>13</v>
      </c>
      <c r="E165" t="s">
        <v>20</v>
      </c>
      <c r="F165" s="12">
        <v>168.56</v>
      </c>
      <c r="G165" s="30"/>
      <c r="H165" s="12"/>
      <c r="I165" s="13" t="s">
        <v>96</v>
      </c>
      <c r="J165" s="13" t="s">
        <v>16</v>
      </c>
      <c r="K165" s="13" t="s">
        <v>16</v>
      </c>
      <c r="L165" s="12">
        <v>165</v>
      </c>
      <c r="N165" s="15">
        <v>168.56</v>
      </c>
    </row>
    <row r="166" spans="1:14">
      <c r="B166" t="s">
        <v>223</v>
      </c>
      <c r="C166">
        <v>1</v>
      </c>
      <c r="D166" t="s">
        <v>13</v>
      </c>
      <c r="E166" t="s">
        <v>20</v>
      </c>
      <c r="F166" s="12">
        <v>168.56</v>
      </c>
      <c r="G166" s="30"/>
      <c r="H166" s="12"/>
      <c r="I166" s="13" t="s">
        <v>96</v>
      </c>
      <c r="J166" s="13" t="s">
        <v>16</v>
      </c>
      <c r="K166" s="13" t="s">
        <v>16</v>
      </c>
      <c r="L166" s="12">
        <v>165</v>
      </c>
      <c r="N166" s="15">
        <v>168.56</v>
      </c>
    </row>
    <row r="167" spans="1:14">
      <c r="A167" s="54"/>
      <c r="B167" s="54" t="s">
        <v>224</v>
      </c>
      <c r="C167" s="54">
        <v>1</v>
      </c>
      <c r="D167" s="54" t="s">
        <v>225</v>
      </c>
      <c r="E167" s="54" t="s">
        <v>20</v>
      </c>
      <c r="F167" s="55"/>
      <c r="G167" s="62"/>
      <c r="H167" s="55"/>
      <c r="I167" s="56" t="s">
        <v>96</v>
      </c>
      <c r="J167" s="56" t="s">
        <v>16</v>
      </c>
      <c r="K167" s="56" t="s">
        <v>16</v>
      </c>
      <c r="L167" s="55"/>
      <c r="M167" s="54"/>
      <c r="N167" s="57"/>
    </row>
    <row r="168" spans="1:14">
      <c r="B168" t="s">
        <v>226</v>
      </c>
      <c r="C168">
        <v>1</v>
      </c>
      <c r="D168" t="s">
        <v>227</v>
      </c>
      <c r="E168" t="s">
        <v>20</v>
      </c>
      <c r="F168" s="30">
        <v>98</v>
      </c>
      <c r="G168" s="30"/>
      <c r="H168" s="12"/>
      <c r="I168" s="13" t="s">
        <v>96</v>
      </c>
      <c r="J168" s="13" t="s">
        <v>16</v>
      </c>
      <c r="K168" s="13" t="s">
        <v>16</v>
      </c>
      <c r="L168" s="12">
        <v>165</v>
      </c>
      <c r="N168" s="32">
        <v>98</v>
      </c>
    </row>
    <row r="169" spans="1:14">
      <c r="B169" t="s">
        <v>228</v>
      </c>
      <c r="C169">
        <v>1</v>
      </c>
      <c r="D169" t="s">
        <v>13</v>
      </c>
      <c r="E169" t="s">
        <v>20</v>
      </c>
      <c r="F169" s="12">
        <v>168.56</v>
      </c>
      <c r="G169" s="30"/>
      <c r="H169" s="12"/>
      <c r="I169" s="13" t="s">
        <v>96</v>
      </c>
      <c r="J169" s="13" t="s">
        <v>16</v>
      </c>
      <c r="K169" s="13" t="s">
        <v>16</v>
      </c>
      <c r="L169" s="12">
        <v>165</v>
      </c>
      <c r="N169" s="15">
        <v>168.56</v>
      </c>
    </row>
    <row r="170" spans="1:14">
      <c r="B170" t="s">
        <v>229</v>
      </c>
      <c r="C170">
        <v>1</v>
      </c>
      <c r="D170" t="s">
        <v>13</v>
      </c>
      <c r="E170" t="s">
        <v>20</v>
      </c>
      <c r="F170" s="12">
        <v>168.56</v>
      </c>
      <c r="G170" s="30"/>
      <c r="H170" s="12"/>
      <c r="I170" s="13" t="s">
        <v>96</v>
      </c>
      <c r="J170" s="13" t="s">
        <v>16</v>
      </c>
      <c r="K170" s="13" t="s">
        <v>16</v>
      </c>
      <c r="L170" s="12">
        <v>165</v>
      </c>
      <c r="N170" s="15">
        <v>168.56</v>
      </c>
    </row>
    <row r="171" spans="1:14">
      <c r="B171" t="s">
        <v>230</v>
      </c>
      <c r="C171">
        <v>1</v>
      </c>
      <c r="D171" t="s">
        <v>13</v>
      </c>
      <c r="E171" t="s">
        <v>20</v>
      </c>
      <c r="F171" s="12">
        <v>168.56</v>
      </c>
      <c r="G171" s="30"/>
      <c r="H171" s="12"/>
      <c r="I171" s="13" t="s">
        <v>96</v>
      </c>
      <c r="J171" s="13" t="s">
        <v>16</v>
      </c>
      <c r="K171" s="13" t="s">
        <v>16</v>
      </c>
      <c r="L171" s="12">
        <v>165</v>
      </c>
      <c r="N171" s="15">
        <v>168.56</v>
      </c>
    </row>
    <row r="172" spans="1:14">
      <c r="B172" t="s">
        <v>231</v>
      </c>
      <c r="C172">
        <v>1</v>
      </c>
      <c r="D172" t="s">
        <v>13</v>
      </c>
      <c r="E172" t="s">
        <v>20</v>
      </c>
      <c r="F172" s="12">
        <v>114</v>
      </c>
      <c r="G172" s="30"/>
      <c r="H172" s="12"/>
      <c r="I172" s="13" t="s">
        <v>96</v>
      </c>
      <c r="J172" s="13" t="s">
        <v>16</v>
      </c>
      <c r="K172" s="13" t="s">
        <v>16</v>
      </c>
      <c r="L172" s="12">
        <v>165</v>
      </c>
      <c r="N172" s="15">
        <v>114</v>
      </c>
    </row>
    <row r="173" spans="1:14">
      <c r="B173" t="s">
        <v>232</v>
      </c>
      <c r="C173">
        <v>1</v>
      </c>
      <c r="D173" t="s">
        <v>13</v>
      </c>
      <c r="E173" t="s">
        <v>20</v>
      </c>
      <c r="F173" s="12">
        <v>168.56</v>
      </c>
      <c r="G173" s="30"/>
      <c r="H173" s="12"/>
      <c r="I173" s="13" t="s">
        <v>96</v>
      </c>
      <c r="J173" s="13" t="s">
        <v>16</v>
      </c>
      <c r="K173" s="13" t="s">
        <v>16</v>
      </c>
      <c r="L173" s="12">
        <v>165</v>
      </c>
      <c r="N173" s="15">
        <v>168.56</v>
      </c>
    </row>
    <row r="174" spans="1:14">
      <c r="B174" t="s">
        <v>233</v>
      </c>
      <c r="C174">
        <v>1</v>
      </c>
      <c r="D174" t="s">
        <v>13</v>
      </c>
      <c r="E174" t="s">
        <v>20</v>
      </c>
      <c r="F174" s="12">
        <v>167.97</v>
      </c>
      <c r="G174" s="30"/>
      <c r="H174" s="12"/>
      <c r="I174" s="13" t="s">
        <v>96</v>
      </c>
      <c r="J174" s="13" t="s">
        <v>16</v>
      </c>
      <c r="K174" s="13" t="s">
        <v>16</v>
      </c>
      <c r="L174" s="12">
        <v>165</v>
      </c>
      <c r="N174" s="15">
        <v>167.97</v>
      </c>
    </row>
    <row r="175" spans="1:14">
      <c r="B175" t="s">
        <v>234</v>
      </c>
      <c r="C175">
        <v>1</v>
      </c>
      <c r="D175" t="s">
        <v>13</v>
      </c>
      <c r="E175" t="s">
        <v>20</v>
      </c>
      <c r="F175" s="12">
        <v>98</v>
      </c>
      <c r="G175" s="30"/>
      <c r="H175" s="12"/>
      <c r="I175" s="13" t="s">
        <v>96</v>
      </c>
      <c r="J175" s="13" t="s">
        <v>16</v>
      </c>
      <c r="K175" s="13" t="s">
        <v>16</v>
      </c>
      <c r="L175" s="12">
        <v>165</v>
      </c>
      <c r="N175" s="15">
        <v>98</v>
      </c>
    </row>
    <row r="176" spans="1:14">
      <c r="B176" t="s">
        <v>235</v>
      </c>
      <c r="C176">
        <v>1</v>
      </c>
      <c r="D176" t="s">
        <v>13</v>
      </c>
      <c r="E176" t="s">
        <v>30</v>
      </c>
      <c r="F176" s="12">
        <v>98</v>
      </c>
      <c r="G176" s="30"/>
      <c r="H176" s="12"/>
      <c r="I176" s="13" t="s">
        <v>96</v>
      </c>
      <c r="J176" s="13" t="s">
        <v>16</v>
      </c>
      <c r="K176" s="13" t="s">
        <v>16</v>
      </c>
      <c r="L176" s="12">
        <v>165</v>
      </c>
      <c r="M176" s="13"/>
      <c r="N176" s="15">
        <v>98</v>
      </c>
    </row>
    <row r="177" spans="1:14">
      <c r="A177">
        <v>2021</v>
      </c>
      <c r="B177" t="s">
        <v>236</v>
      </c>
      <c r="C177">
        <v>1</v>
      </c>
      <c r="D177" t="s">
        <v>237</v>
      </c>
      <c r="E177" t="s">
        <v>20</v>
      </c>
      <c r="F177" s="12">
        <v>135</v>
      </c>
      <c r="I177" s="13" t="s">
        <v>96</v>
      </c>
      <c r="J177" s="13" t="s">
        <v>16</v>
      </c>
      <c r="K177" s="13" t="s">
        <v>16</v>
      </c>
      <c r="L177" s="12">
        <v>148.5</v>
      </c>
      <c r="M177" s="13" t="s">
        <v>238</v>
      </c>
      <c r="N177" s="12">
        <v>135</v>
      </c>
    </row>
    <row r="178" spans="1:14">
      <c r="A178">
        <v>2021</v>
      </c>
      <c r="B178" t="s">
        <v>239</v>
      </c>
      <c r="C178">
        <v>1</v>
      </c>
      <c r="D178" t="s">
        <v>237</v>
      </c>
      <c r="E178" t="s">
        <v>20</v>
      </c>
      <c r="F178" s="12">
        <v>135</v>
      </c>
      <c r="I178" s="13" t="s">
        <v>96</v>
      </c>
      <c r="J178" s="13" t="s">
        <v>16</v>
      </c>
      <c r="K178" s="13" t="s">
        <v>16</v>
      </c>
      <c r="L178" s="12">
        <v>148.5</v>
      </c>
      <c r="M178" s="13" t="s">
        <v>238</v>
      </c>
      <c r="N178" s="12">
        <v>135</v>
      </c>
    </row>
    <row r="179" spans="1:14">
      <c r="B179" t="s">
        <v>240</v>
      </c>
      <c r="C179">
        <v>1</v>
      </c>
      <c r="D179" t="s">
        <v>13</v>
      </c>
      <c r="E179" t="s">
        <v>26</v>
      </c>
      <c r="F179" s="12">
        <v>100</v>
      </c>
      <c r="G179" s="30"/>
      <c r="H179" s="12"/>
      <c r="I179" s="13" t="s">
        <v>96</v>
      </c>
      <c r="J179" s="13" t="s">
        <v>16</v>
      </c>
      <c r="K179" s="13" t="s">
        <v>16</v>
      </c>
      <c r="L179" s="12">
        <v>330</v>
      </c>
      <c r="N179" s="15">
        <v>100</v>
      </c>
    </row>
    <row r="180" spans="1:14">
      <c r="B180" t="s">
        <v>240</v>
      </c>
      <c r="C180">
        <v>1</v>
      </c>
      <c r="D180" t="s">
        <v>13</v>
      </c>
      <c r="E180" t="s">
        <v>26</v>
      </c>
      <c r="F180" s="12">
        <v>100</v>
      </c>
      <c r="G180" s="30"/>
      <c r="H180" s="12"/>
      <c r="I180" s="13" t="s">
        <v>96</v>
      </c>
      <c r="J180" s="13" t="s">
        <v>16</v>
      </c>
      <c r="K180" s="13" t="s">
        <v>16</v>
      </c>
      <c r="L180" s="12">
        <v>330</v>
      </c>
      <c r="N180" s="15">
        <v>100</v>
      </c>
    </row>
    <row r="181" spans="1:14">
      <c r="B181" t="s">
        <v>240</v>
      </c>
      <c r="C181">
        <v>1</v>
      </c>
      <c r="D181" t="s">
        <v>13</v>
      </c>
      <c r="E181" t="s">
        <v>26</v>
      </c>
      <c r="F181" s="12">
        <v>100</v>
      </c>
      <c r="G181" s="30"/>
      <c r="H181" s="12"/>
      <c r="I181" s="13" t="s">
        <v>96</v>
      </c>
      <c r="J181" s="13" t="s">
        <v>16</v>
      </c>
      <c r="K181" s="13" t="s">
        <v>16</v>
      </c>
      <c r="L181" s="12">
        <v>330</v>
      </c>
      <c r="N181" s="15">
        <v>100</v>
      </c>
    </row>
    <row r="182" spans="1:14">
      <c r="B182" t="s">
        <v>240</v>
      </c>
      <c r="C182">
        <v>1</v>
      </c>
      <c r="D182" t="s">
        <v>13</v>
      </c>
      <c r="E182" t="s">
        <v>26</v>
      </c>
      <c r="F182" s="12">
        <v>100</v>
      </c>
      <c r="G182" s="30"/>
      <c r="H182" s="12"/>
      <c r="I182" s="13" t="s">
        <v>96</v>
      </c>
      <c r="J182" s="13" t="s">
        <v>16</v>
      </c>
      <c r="K182" s="13" t="s">
        <v>16</v>
      </c>
      <c r="L182" s="12">
        <v>330</v>
      </c>
      <c r="N182" s="15">
        <v>100</v>
      </c>
    </row>
    <row r="183" spans="1:14">
      <c r="B183" t="s">
        <v>240</v>
      </c>
      <c r="C183">
        <v>1</v>
      </c>
      <c r="D183" t="s">
        <v>13</v>
      </c>
      <c r="E183" t="s">
        <v>26</v>
      </c>
      <c r="F183" s="12">
        <v>55.81</v>
      </c>
      <c r="G183" s="30"/>
      <c r="H183" s="12"/>
      <c r="I183" s="13" t="s">
        <v>96</v>
      </c>
      <c r="J183" s="13" t="s">
        <v>16</v>
      </c>
      <c r="K183" s="13" t="s">
        <v>16</v>
      </c>
      <c r="L183" s="12">
        <v>330</v>
      </c>
      <c r="N183" s="15">
        <v>55.81</v>
      </c>
    </row>
    <row r="184" spans="1:14">
      <c r="B184" t="s">
        <v>240</v>
      </c>
      <c r="C184">
        <v>1</v>
      </c>
      <c r="D184" t="s">
        <v>13</v>
      </c>
      <c r="E184" t="s">
        <v>26</v>
      </c>
      <c r="F184" s="12">
        <v>55.81</v>
      </c>
      <c r="G184" s="30"/>
      <c r="H184" s="12"/>
      <c r="I184" s="13" t="s">
        <v>96</v>
      </c>
      <c r="J184" s="13" t="s">
        <v>16</v>
      </c>
      <c r="K184" s="13" t="s">
        <v>16</v>
      </c>
      <c r="L184" s="12">
        <v>330</v>
      </c>
      <c r="N184" s="15">
        <v>55.81</v>
      </c>
    </row>
    <row r="185" spans="1:14">
      <c r="B185" t="s">
        <v>240</v>
      </c>
      <c r="C185">
        <v>1</v>
      </c>
      <c r="D185" t="s">
        <v>13</v>
      </c>
      <c r="E185" t="s">
        <v>26</v>
      </c>
      <c r="F185" s="12">
        <v>55.81</v>
      </c>
      <c r="G185" s="30"/>
      <c r="H185" s="12"/>
      <c r="I185" s="13" t="s">
        <v>96</v>
      </c>
      <c r="J185" s="13" t="s">
        <v>16</v>
      </c>
      <c r="K185" s="13" t="s">
        <v>16</v>
      </c>
      <c r="L185" s="12">
        <v>330</v>
      </c>
      <c r="N185" s="15">
        <v>55.81</v>
      </c>
    </row>
    <row r="186" spans="1:14">
      <c r="B186" t="s">
        <v>240</v>
      </c>
      <c r="C186">
        <v>1</v>
      </c>
      <c r="D186" t="s">
        <v>13</v>
      </c>
      <c r="E186" t="s">
        <v>26</v>
      </c>
      <c r="F186" s="12">
        <v>140</v>
      </c>
      <c r="G186" s="30"/>
      <c r="H186" s="12"/>
      <c r="I186" s="13" t="s">
        <v>96</v>
      </c>
      <c r="J186" s="13" t="s">
        <v>16</v>
      </c>
      <c r="K186" s="13" t="s">
        <v>16</v>
      </c>
      <c r="L186" s="12">
        <v>330</v>
      </c>
      <c r="N186" s="15">
        <v>140</v>
      </c>
    </row>
    <row r="187" spans="1:14">
      <c r="B187" t="s">
        <v>240</v>
      </c>
      <c r="C187">
        <v>1</v>
      </c>
      <c r="D187" t="s">
        <v>13</v>
      </c>
      <c r="E187" t="s">
        <v>26</v>
      </c>
      <c r="F187" s="12">
        <v>140</v>
      </c>
      <c r="G187" s="30"/>
      <c r="H187" s="12"/>
      <c r="I187" s="13" t="s">
        <v>96</v>
      </c>
      <c r="J187" s="13" t="s">
        <v>16</v>
      </c>
      <c r="K187" s="13" t="s">
        <v>16</v>
      </c>
      <c r="L187" s="12">
        <v>330</v>
      </c>
      <c r="N187" s="15">
        <v>140</v>
      </c>
    </row>
    <row r="188" spans="1:14">
      <c r="B188" t="s">
        <v>240</v>
      </c>
      <c r="C188">
        <v>1</v>
      </c>
      <c r="D188" t="s">
        <v>13</v>
      </c>
      <c r="E188" t="s">
        <v>26</v>
      </c>
      <c r="F188" s="12">
        <v>140</v>
      </c>
      <c r="G188" s="30"/>
      <c r="H188" s="12"/>
      <c r="I188" s="13" t="s">
        <v>96</v>
      </c>
      <c r="J188" s="13" t="s">
        <v>16</v>
      </c>
      <c r="K188" s="13" t="s">
        <v>16</v>
      </c>
      <c r="L188" s="12">
        <v>330</v>
      </c>
      <c r="N188" s="15">
        <v>140</v>
      </c>
    </row>
    <row r="189" spans="1:14">
      <c r="B189" t="s">
        <v>241</v>
      </c>
      <c r="C189">
        <v>1</v>
      </c>
      <c r="D189" t="s">
        <v>13</v>
      </c>
      <c r="E189" t="s">
        <v>26</v>
      </c>
      <c r="F189" s="12">
        <v>137.47999999999999</v>
      </c>
      <c r="G189" s="30"/>
      <c r="H189" s="12"/>
      <c r="I189" s="13" t="s">
        <v>96</v>
      </c>
      <c r="J189" s="13" t="s">
        <v>16</v>
      </c>
      <c r="K189" s="13" t="s">
        <v>16</v>
      </c>
      <c r="L189" s="12">
        <v>330</v>
      </c>
      <c r="N189" s="15">
        <v>137.47999999999999</v>
      </c>
    </row>
    <row r="190" spans="1:14">
      <c r="B190" t="s">
        <v>242</v>
      </c>
      <c r="C190">
        <v>1</v>
      </c>
      <c r="D190" t="s">
        <v>13</v>
      </c>
      <c r="E190" t="s">
        <v>26</v>
      </c>
      <c r="F190" s="12">
        <v>96.97</v>
      </c>
      <c r="G190" s="30"/>
      <c r="H190" s="12"/>
      <c r="I190" s="13" t="s">
        <v>96</v>
      </c>
      <c r="J190" s="13" t="s">
        <v>16</v>
      </c>
      <c r="K190" s="13" t="s">
        <v>16</v>
      </c>
      <c r="L190" s="12">
        <v>330</v>
      </c>
      <c r="N190" s="15">
        <v>96.97</v>
      </c>
    </row>
    <row r="191" spans="1:14">
      <c r="B191" t="s">
        <v>243</v>
      </c>
      <c r="C191">
        <v>1</v>
      </c>
      <c r="D191" t="s">
        <v>13</v>
      </c>
      <c r="E191" t="s">
        <v>26</v>
      </c>
      <c r="F191" s="30">
        <v>58.44</v>
      </c>
      <c r="G191" s="30"/>
      <c r="H191" s="12"/>
      <c r="I191" s="13" t="s">
        <v>96</v>
      </c>
      <c r="J191" s="13" t="s">
        <v>16</v>
      </c>
      <c r="K191" s="13" t="s">
        <v>16</v>
      </c>
      <c r="L191" s="12">
        <v>330</v>
      </c>
      <c r="N191" s="32">
        <v>58.44</v>
      </c>
    </row>
    <row r="192" spans="1:14">
      <c r="B192" t="s">
        <v>243</v>
      </c>
      <c r="C192">
        <v>1</v>
      </c>
      <c r="D192" t="s">
        <v>13</v>
      </c>
      <c r="E192" t="s">
        <v>26</v>
      </c>
      <c r="F192" s="30">
        <v>58.43</v>
      </c>
      <c r="G192" s="30"/>
      <c r="H192" s="12"/>
      <c r="I192" s="13" t="s">
        <v>96</v>
      </c>
      <c r="J192" s="13" t="s">
        <v>16</v>
      </c>
      <c r="K192" s="13" t="s">
        <v>16</v>
      </c>
      <c r="L192" s="12">
        <v>330</v>
      </c>
      <c r="N192" s="32">
        <v>58.43</v>
      </c>
    </row>
    <row r="193" spans="2:15">
      <c r="B193" t="s">
        <v>243</v>
      </c>
      <c r="C193">
        <v>1</v>
      </c>
      <c r="D193" t="s">
        <v>13</v>
      </c>
      <c r="E193" t="s">
        <v>26</v>
      </c>
      <c r="F193" s="30">
        <v>58.43</v>
      </c>
      <c r="G193" s="30"/>
      <c r="H193" s="12"/>
      <c r="I193" s="13" t="s">
        <v>96</v>
      </c>
      <c r="J193" s="13" t="s">
        <v>16</v>
      </c>
      <c r="K193" s="13" t="s">
        <v>16</v>
      </c>
      <c r="L193" s="12">
        <v>330</v>
      </c>
      <c r="N193" s="32">
        <v>58.43</v>
      </c>
    </row>
    <row r="194" spans="2:15">
      <c r="B194" t="s">
        <v>243</v>
      </c>
      <c r="C194">
        <v>1</v>
      </c>
      <c r="D194" t="s">
        <v>13</v>
      </c>
      <c r="E194" t="s">
        <v>26</v>
      </c>
      <c r="F194" s="30">
        <v>56.29</v>
      </c>
      <c r="G194" s="30"/>
      <c r="H194" s="12"/>
      <c r="I194" s="13" t="s">
        <v>96</v>
      </c>
      <c r="J194" s="13" t="s">
        <v>16</v>
      </c>
      <c r="K194" s="13" t="s">
        <v>16</v>
      </c>
      <c r="L194" s="12">
        <v>330</v>
      </c>
      <c r="N194" s="32">
        <v>56.29</v>
      </c>
    </row>
    <row r="195" spans="2:15">
      <c r="B195" t="s">
        <v>243</v>
      </c>
      <c r="C195">
        <v>1</v>
      </c>
      <c r="D195" t="s">
        <v>13</v>
      </c>
      <c r="E195" t="s">
        <v>26</v>
      </c>
      <c r="F195" s="30">
        <v>67.58</v>
      </c>
      <c r="G195" s="30"/>
      <c r="H195" s="12"/>
      <c r="I195" s="13" t="s">
        <v>96</v>
      </c>
      <c r="J195" s="13" t="s">
        <v>16</v>
      </c>
      <c r="K195" s="13" t="s">
        <v>16</v>
      </c>
      <c r="L195" s="12">
        <v>330</v>
      </c>
      <c r="N195" s="32">
        <v>67.58</v>
      </c>
    </row>
    <row r="196" spans="2:15">
      <c r="B196" t="s">
        <v>243</v>
      </c>
      <c r="C196">
        <v>1</v>
      </c>
      <c r="D196" t="s">
        <v>13</v>
      </c>
      <c r="E196" t="s">
        <v>26</v>
      </c>
      <c r="F196" s="30">
        <v>56.29</v>
      </c>
      <c r="G196" s="30"/>
      <c r="H196" s="12"/>
      <c r="I196" s="13" t="s">
        <v>96</v>
      </c>
      <c r="J196" s="13" t="s">
        <v>16</v>
      </c>
      <c r="K196" s="13" t="s">
        <v>16</v>
      </c>
      <c r="L196" s="12">
        <v>330</v>
      </c>
      <c r="N196" s="32">
        <v>56.29</v>
      </c>
    </row>
    <row r="197" spans="2:15">
      <c r="B197" t="s">
        <v>243</v>
      </c>
      <c r="C197">
        <v>1</v>
      </c>
      <c r="D197" t="s">
        <v>13</v>
      </c>
      <c r="E197" t="s">
        <v>26</v>
      </c>
      <c r="F197" s="30">
        <v>68.94</v>
      </c>
      <c r="G197" s="30"/>
      <c r="H197" s="12"/>
      <c r="I197" s="13" t="s">
        <v>96</v>
      </c>
      <c r="J197" s="13" t="s">
        <v>16</v>
      </c>
      <c r="K197" s="13" t="s">
        <v>16</v>
      </c>
      <c r="L197" s="12">
        <v>330</v>
      </c>
      <c r="N197" s="32">
        <v>68.94</v>
      </c>
    </row>
    <row r="198" spans="2:15">
      <c r="B198" s="24" t="s">
        <v>244</v>
      </c>
      <c r="C198" s="24">
        <f>SUM(C137:C197)</f>
        <v>64</v>
      </c>
      <c r="D198" s="24"/>
      <c r="E198" s="24"/>
      <c r="F198" s="25">
        <f>SUM(F137:F197)</f>
        <v>6445.14</v>
      </c>
      <c r="G198" s="25"/>
      <c r="H198" s="25"/>
      <c r="I198" s="29"/>
      <c r="J198" s="29"/>
      <c r="K198" s="29"/>
      <c r="L198" s="25">
        <f>SUM(L137:L197)</f>
        <v>11768.93</v>
      </c>
      <c r="M198" s="24"/>
      <c r="N198" s="28">
        <f>SUM(N137:N197)</f>
        <v>6385.14</v>
      </c>
      <c r="O198" s="26"/>
    </row>
    <row r="200" spans="2:15">
      <c r="B200" t="s">
        <v>245</v>
      </c>
      <c r="C200">
        <v>1</v>
      </c>
      <c r="D200" t="s">
        <v>246</v>
      </c>
      <c r="E200" t="s">
        <v>247</v>
      </c>
      <c r="F200" s="12">
        <v>1</v>
      </c>
      <c r="G200" s="12"/>
      <c r="H200" s="12"/>
      <c r="I200" s="13" t="s">
        <v>15</v>
      </c>
      <c r="J200" s="13" t="s">
        <v>69</v>
      </c>
      <c r="K200" s="13"/>
      <c r="L200" s="15">
        <v>525000</v>
      </c>
      <c r="M200" s="63" t="s">
        <v>248</v>
      </c>
      <c r="N200" s="15"/>
    </row>
    <row r="201" spans="2:15">
      <c r="B201" t="s">
        <v>249</v>
      </c>
      <c r="C201">
        <v>1</v>
      </c>
      <c r="D201" t="s">
        <v>250</v>
      </c>
      <c r="E201" t="s">
        <v>251</v>
      </c>
      <c r="F201" s="12">
        <v>1</v>
      </c>
      <c r="G201" s="12"/>
      <c r="H201" s="12"/>
      <c r="I201" s="13" t="s">
        <v>252</v>
      </c>
      <c r="J201" s="13"/>
      <c r="K201" s="13"/>
      <c r="L201" s="15">
        <v>1</v>
      </c>
      <c r="M201" t="s">
        <v>253</v>
      </c>
      <c r="N201" s="15"/>
    </row>
    <row r="202" spans="2:15">
      <c r="B202" t="s">
        <v>254</v>
      </c>
      <c r="C202">
        <v>1</v>
      </c>
      <c r="D202" t="s">
        <v>255</v>
      </c>
      <c r="F202" s="12">
        <v>1</v>
      </c>
      <c r="G202" s="12"/>
      <c r="H202" s="12"/>
      <c r="I202" s="13"/>
      <c r="J202" s="13"/>
      <c r="K202" s="13"/>
      <c r="L202" s="15"/>
      <c r="N202" s="15"/>
    </row>
    <row r="203" spans="2:15" s="16" customFormat="1">
      <c r="B203" s="16" t="s">
        <v>256</v>
      </c>
      <c r="C203" s="16">
        <v>1</v>
      </c>
      <c r="D203" s="16" t="s">
        <v>257</v>
      </c>
      <c r="E203" s="16" t="s">
        <v>20</v>
      </c>
      <c r="F203" s="30">
        <v>1</v>
      </c>
      <c r="G203" s="30"/>
      <c r="H203" s="30"/>
      <c r="I203" s="31"/>
      <c r="J203" s="31"/>
      <c r="K203" s="31"/>
      <c r="L203" s="30">
        <v>1</v>
      </c>
      <c r="N203" s="32"/>
      <c r="O203" s="2"/>
    </row>
    <row r="204" spans="2:15" s="16" customFormat="1">
      <c r="B204" t="s">
        <v>258</v>
      </c>
      <c r="C204">
        <v>1</v>
      </c>
      <c r="D204" t="s">
        <v>257</v>
      </c>
      <c r="E204" s="16" t="s">
        <v>20</v>
      </c>
      <c r="F204" s="30">
        <v>1</v>
      </c>
      <c r="G204" s="30"/>
      <c r="H204" s="30"/>
      <c r="I204" s="31"/>
      <c r="J204" s="31"/>
      <c r="K204" s="31"/>
      <c r="L204" s="30">
        <v>1</v>
      </c>
      <c r="N204" s="32"/>
      <c r="O204" s="2"/>
    </row>
    <row r="205" spans="2:15">
      <c r="B205" t="s">
        <v>259</v>
      </c>
      <c r="C205">
        <v>1</v>
      </c>
      <c r="D205" t="s">
        <v>257</v>
      </c>
      <c r="E205" s="16" t="s">
        <v>20</v>
      </c>
      <c r="F205" s="30">
        <v>1</v>
      </c>
      <c r="G205" s="30"/>
      <c r="H205" s="30"/>
      <c r="I205" s="31"/>
      <c r="J205" s="31"/>
      <c r="K205" s="31"/>
      <c r="L205" s="30">
        <v>1</v>
      </c>
      <c r="N205" s="32"/>
    </row>
    <row r="206" spans="2:15">
      <c r="B206" t="s">
        <v>260</v>
      </c>
      <c r="C206">
        <v>1</v>
      </c>
      <c r="D206" t="s">
        <v>257</v>
      </c>
      <c r="E206" s="16" t="s">
        <v>20</v>
      </c>
      <c r="F206" s="30">
        <v>1</v>
      </c>
      <c r="G206" s="30"/>
      <c r="H206" s="30"/>
      <c r="I206" s="31"/>
      <c r="J206" s="31"/>
      <c r="K206" s="31"/>
      <c r="L206" s="30">
        <v>1</v>
      </c>
      <c r="N206" s="32"/>
    </row>
    <row r="207" spans="2:15">
      <c r="B207" t="s">
        <v>261</v>
      </c>
      <c r="C207">
        <v>1</v>
      </c>
      <c r="D207" t="s">
        <v>257</v>
      </c>
      <c r="E207" s="16" t="s">
        <v>20</v>
      </c>
      <c r="F207" s="30">
        <v>1</v>
      </c>
      <c r="G207" s="30"/>
      <c r="H207" s="30"/>
      <c r="I207" s="31"/>
      <c r="J207" s="31"/>
      <c r="K207" s="31"/>
      <c r="L207" s="30">
        <v>1</v>
      </c>
      <c r="N207" s="32"/>
    </row>
    <row r="208" spans="2:15">
      <c r="B208" t="s">
        <v>262</v>
      </c>
      <c r="C208">
        <v>1</v>
      </c>
      <c r="D208" s="63">
        <v>2003</v>
      </c>
      <c r="E208" s="16" t="s">
        <v>14</v>
      </c>
      <c r="F208" s="30">
        <v>1</v>
      </c>
      <c r="G208" s="30"/>
      <c r="H208" s="30"/>
      <c r="I208" s="31"/>
      <c r="J208" s="31"/>
      <c r="K208" s="31"/>
      <c r="L208" s="30">
        <v>1</v>
      </c>
      <c r="N208" s="32"/>
    </row>
    <row r="209" spans="1:15">
      <c r="B209" t="s">
        <v>263</v>
      </c>
      <c r="C209">
        <v>1</v>
      </c>
      <c r="D209" s="63"/>
      <c r="E209" s="16" t="s">
        <v>42</v>
      </c>
      <c r="F209" s="30">
        <v>1</v>
      </c>
      <c r="G209" s="30"/>
      <c r="H209" s="30"/>
      <c r="I209" s="31"/>
      <c r="J209" s="31"/>
      <c r="K209" s="31"/>
      <c r="L209" s="30">
        <v>1</v>
      </c>
      <c r="M209" t="s">
        <v>264</v>
      </c>
      <c r="N209" s="32"/>
    </row>
    <row r="210" spans="1:15">
      <c r="B210" t="s">
        <v>265</v>
      </c>
      <c r="C210">
        <v>1</v>
      </c>
      <c r="D210" s="63">
        <v>2005</v>
      </c>
      <c r="E210" s="16" t="s">
        <v>30</v>
      </c>
      <c r="F210" s="30">
        <v>1</v>
      </c>
      <c r="G210" s="30"/>
      <c r="H210" s="30"/>
      <c r="I210" s="31"/>
      <c r="J210" s="31"/>
      <c r="K210" s="31"/>
      <c r="L210" s="30">
        <v>1</v>
      </c>
      <c r="N210" s="32"/>
    </row>
    <row r="211" spans="1:15">
      <c r="B211" s="24" t="s">
        <v>266</v>
      </c>
      <c r="C211" s="24">
        <f>SUM(C200:C210)</f>
        <v>11</v>
      </c>
      <c r="D211" s="24"/>
      <c r="E211" s="24"/>
      <c r="F211" s="25">
        <f>SUM(F200:F210)</f>
        <v>11</v>
      </c>
      <c r="G211" s="24"/>
      <c r="H211" s="24"/>
      <c r="I211" s="24"/>
      <c r="J211" s="24"/>
      <c r="K211" s="24"/>
      <c r="L211" s="25">
        <f>SUM(L200:L210)</f>
        <v>525009</v>
      </c>
      <c r="M211" s="24"/>
      <c r="N211" s="28">
        <f>SUM(N200:N210)</f>
        <v>0</v>
      </c>
    </row>
    <row r="212" spans="1:15">
      <c r="F212" s="12"/>
      <c r="G212" s="12"/>
      <c r="H212" s="12"/>
      <c r="I212" s="13"/>
      <c r="J212" s="13"/>
      <c r="K212" s="13"/>
      <c r="N212" s="15"/>
    </row>
    <row r="213" spans="1:15">
      <c r="F213" s="12"/>
      <c r="G213" s="12"/>
      <c r="H213" s="12"/>
      <c r="I213" s="13"/>
      <c r="J213" s="13"/>
      <c r="K213" s="13"/>
      <c r="N213" s="15"/>
    </row>
    <row r="214" spans="1:15" s="64" customFormat="1" ht="15" thickBot="1">
      <c r="B214" s="65" t="s">
        <v>267</v>
      </c>
      <c r="C214" s="66">
        <f>C34+C42+C44+C46+C55+C57+C59+C59+C67+C85+C90+C135+C198+C211</f>
        <v>190</v>
      </c>
      <c r="D214" s="67"/>
      <c r="E214" s="65"/>
      <c r="F214" s="66">
        <f>F34+F42+F44+F46+F55+F57+F59+F59+F67+F85+F90+F135+F198+F211</f>
        <v>147605.01</v>
      </c>
      <c r="G214" s="68"/>
      <c r="H214" s="68"/>
      <c r="I214" s="65"/>
      <c r="J214" s="65"/>
      <c r="K214" s="65"/>
      <c r="L214" s="66">
        <f>L34+L42+L44+L46+L55+L57+L59+L59+L67+L85+L90+L135+L198+L211</f>
        <v>799980.67999999993</v>
      </c>
      <c r="M214" s="66">
        <f>M34+M42+M44+M46+M55+M57+M59+M59+M67+M85+M90+M135+M198+M211</f>
        <v>0</v>
      </c>
      <c r="N214" s="66">
        <f>N34+N42+N44+N46+N55+N57+N59+N59+N67+N85+N90+N135+N198+N211</f>
        <v>96367.909999999989</v>
      </c>
      <c r="O214" s="69">
        <f>F214-N214</f>
        <v>51237.10000000002</v>
      </c>
    </row>
    <row r="215" spans="1:15" ht="15" thickTop="1">
      <c r="C215" s="64"/>
      <c r="D215" s="64"/>
    </row>
    <row r="216" spans="1:15">
      <c r="A216" s="18"/>
      <c r="B216" s="18"/>
      <c r="C216" s="18"/>
      <c r="D216" s="18"/>
      <c r="E216" s="18"/>
      <c r="F216" s="18"/>
      <c r="G216" s="18"/>
      <c r="H216" s="18"/>
      <c r="I216" s="70"/>
      <c r="J216" s="18"/>
      <c r="K216" s="18"/>
      <c r="L216" s="18"/>
    </row>
    <row r="217" spans="1:15">
      <c r="A217" s="18"/>
      <c r="B217" s="18"/>
      <c r="C217" s="18"/>
      <c r="D217" s="18"/>
      <c r="E217" s="18"/>
      <c r="F217" s="19"/>
      <c r="G217" s="18"/>
      <c r="H217" s="18"/>
      <c r="I217" s="70"/>
      <c r="J217" s="18"/>
      <c r="K217" s="18"/>
      <c r="L217" s="18"/>
      <c r="N217" s="15"/>
    </row>
    <row r="218" spans="1:15">
      <c r="A218" t="s">
        <v>268</v>
      </c>
      <c r="E218" s="12"/>
      <c r="F218" s="12"/>
      <c r="G218" s="12"/>
      <c r="H218" s="12"/>
      <c r="I218" s="13"/>
      <c r="J218" s="13"/>
      <c r="K218" s="13"/>
      <c r="N218" s="15"/>
    </row>
    <row r="219" spans="1:15" ht="98.4">
      <c r="A219" s="11" t="s">
        <v>1</v>
      </c>
      <c r="B219" t="s">
        <v>2</v>
      </c>
      <c r="C219" t="s">
        <v>3</v>
      </c>
      <c r="D219" t="s">
        <v>4</v>
      </c>
      <c r="E219" t="s">
        <v>5</v>
      </c>
      <c r="F219" s="1" t="s">
        <v>269</v>
      </c>
      <c r="G219" s="1"/>
      <c r="H219" s="1"/>
      <c r="I219" s="71" t="s">
        <v>7</v>
      </c>
      <c r="J219" s="72" t="s">
        <v>8</v>
      </c>
      <c r="K219" s="71" t="s">
        <v>9</v>
      </c>
      <c r="L219" s="73" t="s">
        <v>270</v>
      </c>
    </row>
    <row r="220" spans="1:15">
      <c r="A220" s="50">
        <v>2021</v>
      </c>
      <c r="B220" s="50" t="s">
        <v>47</v>
      </c>
      <c r="C220" s="50">
        <v>1</v>
      </c>
      <c r="D220" s="50" t="s">
        <v>37</v>
      </c>
      <c r="E220" s="50" t="s">
        <v>20</v>
      </c>
      <c r="F220" s="74">
        <v>160</v>
      </c>
      <c r="G220" s="74"/>
      <c r="H220" s="74"/>
      <c r="I220" s="75" t="s">
        <v>15</v>
      </c>
      <c r="J220" s="76" t="s">
        <v>16</v>
      </c>
      <c r="K220" s="76" t="s">
        <v>16</v>
      </c>
      <c r="L220" s="77">
        <v>220</v>
      </c>
      <c r="M220" s="50"/>
      <c r="N220" s="74">
        <v>160</v>
      </c>
      <c r="O220" s="18" t="s">
        <v>271</v>
      </c>
    </row>
    <row r="221" spans="1:15">
      <c r="A221" s="78"/>
      <c r="B221" s="79"/>
      <c r="C221" s="78"/>
      <c r="D221" s="78"/>
      <c r="E221" s="78"/>
      <c r="F221" s="80"/>
      <c r="G221" s="78"/>
      <c r="H221" s="80"/>
      <c r="I221" s="81"/>
      <c r="J221" s="82"/>
      <c r="K221" s="82"/>
      <c r="L221" s="83"/>
      <c r="M221" s="78"/>
      <c r="N221" s="78"/>
    </row>
    <row r="222" spans="1:15">
      <c r="A222" s="78"/>
      <c r="B222" s="78"/>
      <c r="C222" s="78"/>
      <c r="D222" s="78"/>
      <c r="E222" s="78"/>
      <c r="F222" s="80"/>
      <c r="G222" s="80"/>
      <c r="H222" s="80"/>
      <c r="I222" s="82"/>
      <c r="J222" s="82"/>
      <c r="K222" s="82"/>
      <c r="L222" s="80"/>
      <c r="M222" s="78"/>
      <c r="N222" s="84"/>
    </row>
    <row r="223" spans="1:15">
      <c r="A223" s="78"/>
      <c r="B223" s="51"/>
      <c r="C223" s="51"/>
      <c r="D223" s="78"/>
      <c r="E223" s="78"/>
      <c r="F223" s="80"/>
      <c r="G223" s="48"/>
      <c r="H223" s="48"/>
      <c r="I223" s="85"/>
      <c r="J223" s="85"/>
      <c r="K223" s="85"/>
      <c r="L223" s="80"/>
      <c r="M223" s="47"/>
      <c r="N223" s="84"/>
    </row>
    <row r="224" spans="1:15">
      <c r="A224" s="78"/>
      <c r="B224" s="78"/>
      <c r="C224" s="78"/>
      <c r="D224" s="78"/>
      <c r="E224" s="78"/>
      <c r="F224" s="80"/>
      <c r="G224" s="80"/>
      <c r="H224" s="80"/>
      <c r="I224" s="82"/>
      <c r="J224" s="82"/>
      <c r="K224" s="82"/>
      <c r="L224" s="80"/>
      <c r="M224" s="78"/>
      <c r="N224" s="84"/>
    </row>
    <row r="225" spans="1:14">
      <c r="A225" s="78"/>
      <c r="B225" s="78"/>
      <c r="C225" s="78"/>
      <c r="D225" s="78"/>
      <c r="E225" s="78"/>
      <c r="F225" s="80"/>
      <c r="G225" s="78"/>
      <c r="H225" s="82"/>
      <c r="I225" s="82"/>
      <c r="J225" s="82"/>
      <c r="K225" s="78"/>
      <c r="L225" s="80"/>
      <c r="M225" s="78"/>
      <c r="N225" s="80"/>
    </row>
    <row r="226" spans="1:14">
      <c r="A226" s="78"/>
      <c r="B226" s="78"/>
      <c r="C226" s="78"/>
      <c r="D226" s="78"/>
      <c r="E226" s="78"/>
      <c r="F226" s="80"/>
      <c r="G226" s="78"/>
      <c r="H226" s="82"/>
      <c r="I226" s="82"/>
      <c r="J226" s="82"/>
      <c r="K226" s="78"/>
      <c r="L226" s="80"/>
      <c r="M226" s="78"/>
      <c r="N226" s="80"/>
    </row>
    <row r="227" spans="1:14">
      <c r="A227" s="78"/>
      <c r="B227" s="78"/>
      <c r="C227" s="78"/>
      <c r="D227" s="78"/>
      <c r="E227" s="78"/>
      <c r="F227" s="80"/>
      <c r="G227" s="78"/>
      <c r="H227" s="82"/>
      <c r="I227" s="82"/>
      <c r="J227" s="82"/>
      <c r="K227" s="78"/>
      <c r="L227" s="80"/>
      <c r="M227" s="78"/>
      <c r="N227" s="80"/>
    </row>
    <row r="228" spans="1:14">
      <c r="A228" s="78"/>
      <c r="B228" s="78"/>
      <c r="C228" s="78"/>
      <c r="D228" s="78"/>
      <c r="E228" s="78"/>
      <c r="F228" s="80"/>
      <c r="G228" s="78"/>
      <c r="H228" s="82"/>
      <c r="I228" s="82"/>
      <c r="J228" s="82"/>
      <c r="K228" s="78"/>
      <c r="L228" s="80"/>
      <c r="M228" s="78"/>
      <c r="N228" s="80"/>
    </row>
    <row r="229" spans="1:14">
      <c r="A229" s="78"/>
      <c r="B229" s="78"/>
      <c r="C229" s="78"/>
      <c r="D229" s="78"/>
      <c r="E229" s="78"/>
      <c r="F229" s="80"/>
      <c r="G229" s="78"/>
      <c r="H229" s="82"/>
      <c r="I229" s="82"/>
      <c r="J229" s="82"/>
      <c r="K229" s="78"/>
      <c r="L229" s="80"/>
      <c r="M229" s="78"/>
      <c r="N229" s="80"/>
    </row>
    <row r="230" spans="1:14">
      <c r="A230" s="78"/>
      <c r="B230" s="78"/>
      <c r="C230" s="78"/>
      <c r="D230" s="78"/>
      <c r="E230" s="78"/>
      <c r="F230" s="80"/>
      <c r="G230" s="78"/>
      <c r="H230" s="82"/>
      <c r="I230" s="82"/>
      <c r="J230" s="82"/>
      <c r="K230" s="78"/>
      <c r="L230" s="80"/>
      <c r="M230" s="78"/>
      <c r="N230" s="80"/>
    </row>
    <row r="231" spans="1:14">
      <c r="A231" s="78"/>
      <c r="B231" s="78"/>
      <c r="C231" s="78"/>
      <c r="D231" s="78"/>
      <c r="E231" s="78"/>
      <c r="F231" s="80"/>
      <c r="G231" s="78"/>
      <c r="H231" s="82"/>
      <c r="I231" s="82"/>
      <c r="J231" s="82"/>
      <c r="K231" s="78"/>
      <c r="L231" s="80"/>
      <c r="M231" s="78"/>
      <c r="N231" s="80"/>
    </row>
    <row r="232" spans="1:14">
      <c r="A232" s="78"/>
      <c r="B232" s="78"/>
      <c r="C232" s="78"/>
      <c r="D232" s="78"/>
      <c r="E232" s="78"/>
      <c r="F232" s="80"/>
      <c r="G232" s="78"/>
      <c r="H232" s="82"/>
      <c r="I232" s="82"/>
      <c r="J232" s="82"/>
      <c r="K232" s="78"/>
      <c r="L232" s="80"/>
      <c r="M232" s="78"/>
      <c r="N232" s="80"/>
    </row>
    <row r="233" spans="1:14">
      <c r="A233" s="78"/>
      <c r="B233" s="78"/>
      <c r="C233" s="78"/>
      <c r="D233" s="78"/>
      <c r="E233" s="78"/>
      <c r="F233" s="80"/>
      <c r="G233" s="78"/>
      <c r="H233" s="82"/>
      <c r="I233" s="82"/>
      <c r="J233" s="82"/>
      <c r="K233" s="78"/>
      <c r="L233" s="80"/>
      <c r="M233" s="78"/>
      <c r="N233" s="80"/>
    </row>
    <row r="234" spans="1:14">
      <c r="A234" s="78"/>
      <c r="B234" s="78"/>
      <c r="C234" s="78"/>
      <c r="D234" s="78"/>
      <c r="E234" s="78"/>
      <c r="F234" s="80"/>
      <c r="G234" s="78"/>
      <c r="H234" s="78"/>
      <c r="I234" s="78"/>
      <c r="J234" s="78"/>
      <c r="K234" s="78"/>
      <c r="L234" s="78"/>
      <c r="M234" s="78"/>
      <c r="N234" s="78"/>
    </row>
    <row r="235" spans="1:14">
      <c r="A235" s="78"/>
      <c r="B235" s="78"/>
      <c r="C235" s="78"/>
      <c r="D235" s="78"/>
      <c r="E235" s="78"/>
      <c r="F235" s="78"/>
      <c r="G235" s="78"/>
      <c r="H235" s="78"/>
      <c r="I235" s="78"/>
      <c r="J235" s="78"/>
      <c r="K235" s="78"/>
      <c r="L235" s="78"/>
      <c r="M235" s="78"/>
      <c r="N235" s="78"/>
    </row>
    <row r="236" spans="1:14">
      <c r="A236" s="78"/>
      <c r="B236" s="78"/>
      <c r="C236" s="78"/>
      <c r="D236" s="78"/>
      <c r="E236" s="78"/>
      <c r="F236" s="80"/>
      <c r="G236" s="80"/>
      <c r="H236" s="80"/>
      <c r="I236" s="82"/>
      <c r="J236" s="82"/>
      <c r="K236" s="82"/>
      <c r="L236" s="80"/>
      <c r="M236" s="78"/>
      <c r="N236" s="80"/>
    </row>
    <row r="237" spans="1:14">
      <c r="A237" s="78"/>
      <c r="B237" s="78"/>
      <c r="C237" s="78"/>
      <c r="D237" s="78"/>
      <c r="E237" s="78"/>
      <c r="F237" s="78"/>
      <c r="G237" s="78"/>
      <c r="H237" s="78"/>
      <c r="I237" s="82"/>
      <c r="J237" s="82"/>
      <c r="K237" s="78"/>
      <c r="L237" s="78"/>
      <c r="M237" s="78"/>
      <c r="N237" s="86"/>
    </row>
    <row r="238" spans="1:14">
      <c r="A238" s="87"/>
      <c r="B238" s="87"/>
      <c r="C238" s="87"/>
      <c r="D238" s="87"/>
      <c r="E238" s="88"/>
      <c r="F238" s="88"/>
      <c r="G238" s="88"/>
      <c r="H238" s="88"/>
      <c r="I238" s="89"/>
      <c r="J238" s="89"/>
      <c r="K238" s="89"/>
      <c r="L238" s="87"/>
      <c r="M238" s="87"/>
      <c r="N238" s="90"/>
    </row>
    <row r="239" spans="1:14">
      <c r="E239" s="12"/>
      <c r="F239" s="12"/>
      <c r="G239" s="12"/>
      <c r="H239" s="12"/>
      <c r="I239" s="13"/>
      <c r="J239" s="13"/>
      <c r="K239" s="13"/>
      <c r="N239" s="15"/>
    </row>
    <row r="240" spans="1:14">
      <c r="E240" s="12"/>
      <c r="F240" s="12"/>
      <c r="G240" s="12"/>
      <c r="H240" s="12"/>
      <c r="I240" s="13"/>
      <c r="J240" s="13"/>
      <c r="K240" s="13"/>
      <c r="N240" s="15"/>
    </row>
    <row r="241" spans="5:14">
      <c r="E241" s="12"/>
      <c r="F241" s="12"/>
      <c r="G241" s="12"/>
      <c r="H241" s="12"/>
      <c r="I241" s="13"/>
      <c r="J241" s="13"/>
      <c r="K241" s="13"/>
      <c r="N241" s="15"/>
    </row>
    <row r="242" spans="5:14">
      <c r="E242" s="12"/>
      <c r="F242" s="12"/>
      <c r="G242" s="12"/>
      <c r="H242" s="12"/>
      <c r="I242" s="13"/>
      <c r="J242" s="13"/>
      <c r="K242" s="13"/>
      <c r="N242" s="15"/>
    </row>
    <row r="243" spans="5:14">
      <c r="E243" s="12"/>
      <c r="F243" s="12"/>
      <c r="G243" s="12"/>
      <c r="H243" s="12"/>
      <c r="I243" s="13"/>
      <c r="J243" s="13"/>
      <c r="K243" s="13"/>
      <c r="N243" s="15"/>
    </row>
    <row r="244" spans="5:14">
      <c r="E244" s="12"/>
      <c r="F244" s="12"/>
      <c r="G244" s="12"/>
      <c r="H244" s="12"/>
      <c r="I244" s="13"/>
      <c r="J244" s="13"/>
      <c r="K244" s="13"/>
      <c r="N244" s="15"/>
    </row>
    <row r="245" spans="5:14">
      <c r="E245" s="12"/>
      <c r="F245" s="12"/>
      <c r="G245" s="12"/>
      <c r="H245" s="12"/>
      <c r="I245" s="13"/>
      <c r="J245" s="13"/>
      <c r="K245" s="13"/>
      <c r="N245" s="15"/>
    </row>
    <row r="246" spans="5:14">
      <c r="E246" s="12"/>
      <c r="F246" s="12"/>
      <c r="G246" s="12"/>
      <c r="H246" s="12"/>
      <c r="I246" s="13"/>
      <c r="J246" s="13"/>
      <c r="K246" s="13"/>
      <c r="N246" s="15"/>
    </row>
    <row r="247" spans="5:14">
      <c r="E247" s="12"/>
      <c r="F247" s="12"/>
      <c r="G247" s="12"/>
      <c r="H247" s="12"/>
      <c r="I247" s="13"/>
      <c r="J247" s="13"/>
      <c r="K247" s="13"/>
      <c r="N247" s="15"/>
    </row>
    <row r="248" spans="5:14">
      <c r="E248" s="12"/>
      <c r="F248" s="12"/>
      <c r="G248" s="12"/>
      <c r="H248" s="12"/>
      <c r="I248" s="13"/>
      <c r="J248" s="13"/>
      <c r="K248" s="13"/>
      <c r="N248" s="15"/>
    </row>
    <row r="249" spans="5:14">
      <c r="E249" s="12"/>
      <c r="F249" s="12"/>
      <c r="G249" s="12"/>
      <c r="H249" s="12"/>
      <c r="I249" s="13"/>
      <c r="J249" s="13"/>
      <c r="K249" s="13"/>
      <c r="N249" s="15"/>
    </row>
    <row r="250" spans="5:14">
      <c r="E250" s="12"/>
      <c r="F250" s="12"/>
      <c r="G250" s="12"/>
      <c r="H250" s="12"/>
      <c r="I250" s="13"/>
      <c r="J250" s="13"/>
      <c r="K250" s="13"/>
      <c r="N250" s="15"/>
    </row>
    <row r="251" spans="5:14">
      <c r="E251" s="12"/>
      <c r="F251" s="12"/>
      <c r="G251" s="12"/>
      <c r="H251" s="12"/>
      <c r="I251" s="13"/>
      <c r="J251" s="13"/>
      <c r="K251" s="13"/>
      <c r="N251" s="15"/>
    </row>
    <row r="252" spans="5:14">
      <c r="E252" s="12"/>
      <c r="F252" s="12"/>
      <c r="G252" s="12"/>
      <c r="H252" s="12"/>
      <c r="I252" s="13"/>
      <c r="J252" s="13"/>
      <c r="K252" s="13"/>
      <c r="N252" s="15"/>
    </row>
    <row r="253" spans="5:14">
      <c r="E253" s="12"/>
      <c r="F253" s="12"/>
      <c r="G253" s="12"/>
      <c r="H253" s="12"/>
      <c r="I253" s="13"/>
      <c r="J253" s="13"/>
      <c r="K253" s="13"/>
      <c r="N253" s="15"/>
    </row>
    <row r="254" spans="5:14">
      <c r="E254" s="12"/>
      <c r="F254" s="12"/>
      <c r="G254" s="12"/>
      <c r="H254" s="12"/>
      <c r="I254" s="13"/>
      <c r="J254" s="13"/>
      <c r="K254" s="13"/>
      <c r="N254" s="15"/>
    </row>
    <row r="255" spans="5:14">
      <c r="E255" s="12"/>
      <c r="F255" s="12"/>
      <c r="G255" s="12"/>
      <c r="H255" s="12"/>
      <c r="I255" s="13"/>
      <c r="J255" s="13"/>
      <c r="K255" s="13"/>
      <c r="N255" s="15"/>
    </row>
    <row r="256" spans="5:14">
      <c r="E256" s="12"/>
      <c r="F256" s="12"/>
      <c r="G256" s="12"/>
      <c r="H256" s="12"/>
      <c r="I256" s="13"/>
      <c r="J256" s="13"/>
      <c r="K256" s="13"/>
      <c r="N256" s="15"/>
    </row>
    <row r="257" spans="5:14">
      <c r="E257" s="12"/>
      <c r="F257" s="12"/>
      <c r="G257" s="12"/>
      <c r="H257" s="12"/>
      <c r="I257" s="13"/>
      <c r="J257" s="13"/>
      <c r="K257" s="13"/>
      <c r="N257" s="15"/>
    </row>
    <row r="258" spans="5:14">
      <c r="E258" s="12"/>
      <c r="F258" s="12"/>
      <c r="G258" s="12"/>
      <c r="H258" s="12"/>
      <c r="I258" s="13"/>
      <c r="J258" s="13"/>
      <c r="K258" s="13"/>
      <c r="N258" s="15"/>
    </row>
    <row r="259" spans="5:14">
      <c r="E259" s="12"/>
      <c r="F259" s="12"/>
      <c r="G259" s="12"/>
      <c r="H259" s="12"/>
      <c r="I259" s="13"/>
      <c r="J259" s="13"/>
      <c r="K259" s="13"/>
      <c r="N259" s="15"/>
    </row>
    <row r="260" spans="5:14">
      <c r="E260" s="12"/>
      <c r="F260" s="12"/>
      <c r="G260" s="12"/>
      <c r="H260" s="12"/>
      <c r="I260" s="13"/>
      <c r="J260" s="13"/>
      <c r="K260" s="13"/>
      <c r="N260" s="15"/>
    </row>
    <row r="261" spans="5:14">
      <c r="E261" s="12"/>
      <c r="F261" s="12"/>
      <c r="G261" s="12"/>
      <c r="H261" s="12"/>
      <c r="I261" s="13"/>
      <c r="J261" s="13"/>
      <c r="K261" s="13"/>
      <c r="N261" s="15"/>
    </row>
    <row r="262" spans="5:14">
      <c r="E262" s="12"/>
      <c r="F262" s="12"/>
      <c r="G262" s="12"/>
      <c r="H262" s="12"/>
      <c r="I262" s="13"/>
      <c r="J262" s="13"/>
      <c r="K262" s="13"/>
      <c r="N262" s="15"/>
    </row>
    <row r="263" spans="5:14">
      <c r="E263" s="12"/>
      <c r="F263" s="12"/>
      <c r="G263" s="12"/>
      <c r="H263" s="12"/>
      <c r="I263" s="13"/>
      <c r="J263" s="13"/>
      <c r="K263" s="13"/>
      <c r="N263" s="15"/>
    </row>
    <row r="264" spans="5:14">
      <c r="E264" s="12"/>
      <c r="F264" s="12"/>
      <c r="G264" s="12"/>
      <c r="H264" s="12"/>
      <c r="N264" s="15"/>
    </row>
    <row r="283" spans="1:14">
      <c r="A283" s="35" t="s">
        <v>94</v>
      </c>
      <c r="B283" s="35" t="s">
        <v>95</v>
      </c>
      <c r="C283" s="35">
        <v>1</v>
      </c>
      <c r="D283" s="35" t="s">
        <v>94</v>
      </c>
      <c r="E283" s="35" t="s">
        <v>20</v>
      </c>
      <c r="F283" s="36">
        <v>3600</v>
      </c>
      <c r="G283" s="36"/>
    </row>
    <row r="284" spans="1:14">
      <c r="A284" s="35" t="s">
        <v>94</v>
      </c>
      <c r="B284" s="35" t="s">
        <v>97</v>
      </c>
      <c r="C284" s="35">
        <v>1</v>
      </c>
      <c r="D284" s="35" t="s">
        <v>94</v>
      </c>
      <c r="E284" s="35" t="s">
        <v>20</v>
      </c>
      <c r="F284" s="36">
        <v>3600</v>
      </c>
      <c r="G284" s="36"/>
    </row>
    <row r="285" spans="1:14">
      <c r="A285" s="39" t="s">
        <v>94</v>
      </c>
      <c r="B285" s="35" t="s">
        <v>98</v>
      </c>
      <c r="C285" s="35">
        <v>1</v>
      </c>
      <c r="D285" s="35" t="s">
        <v>94</v>
      </c>
      <c r="E285" s="35" t="s">
        <v>42</v>
      </c>
      <c r="F285" s="36">
        <v>3600</v>
      </c>
      <c r="G285" s="36"/>
    </row>
    <row r="286" spans="1:14">
      <c r="A286" s="35" t="s">
        <v>94</v>
      </c>
      <c r="B286" s="35" t="s">
        <v>99</v>
      </c>
      <c r="C286" s="35">
        <v>1</v>
      </c>
      <c r="D286" s="35" t="s">
        <v>94</v>
      </c>
      <c r="E286" s="35" t="s">
        <v>30</v>
      </c>
      <c r="F286" s="36">
        <v>3600</v>
      </c>
      <c r="G286" s="36"/>
      <c r="H286">
        <v>14400</v>
      </c>
    </row>
    <row r="287" spans="1:14">
      <c r="A287" s="35" t="s">
        <v>125</v>
      </c>
      <c r="B287" s="35" t="s">
        <v>126</v>
      </c>
      <c r="C287" s="35">
        <v>1</v>
      </c>
      <c r="D287" s="35" t="s">
        <v>127</v>
      </c>
      <c r="E287" s="35" t="s">
        <v>128</v>
      </c>
      <c r="F287" s="36">
        <v>189.49</v>
      </c>
      <c r="G287" s="36"/>
      <c r="H287" s="12"/>
      <c r="I287" s="13"/>
      <c r="J287" s="13"/>
      <c r="K287" s="13"/>
      <c r="L287" s="12"/>
      <c r="N287" s="12"/>
    </row>
    <row r="288" spans="1:14">
      <c r="A288" s="35" t="s">
        <v>129</v>
      </c>
      <c r="B288" s="35" t="s">
        <v>130</v>
      </c>
      <c r="C288" s="35">
        <v>1</v>
      </c>
      <c r="D288" s="35" t="s">
        <v>127</v>
      </c>
      <c r="E288" s="35" t="s">
        <v>128</v>
      </c>
      <c r="F288" s="35">
        <v>35.93</v>
      </c>
      <c r="G288" s="35"/>
      <c r="I288" s="13"/>
      <c r="J288" s="13"/>
      <c r="L288">
        <v>14625.42</v>
      </c>
    </row>
    <row r="289" spans="1:6">
      <c r="A289" s="59" t="s">
        <v>49</v>
      </c>
      <c r="B289" s="59" t="s">
        <v>184</v>
      </c>
      <c r="C289" s="59">
        <v>1</v>
      </c>
      <c r="D289" s="59" t="s">
        <v>109</v>
      </c>
      <c r="E289" s="59" t="s">
        <v>20</v>
      </c>
      <c r="F289" s="60">
        <v>1690</v>
      </c>
    </row>
    <row r="290" spans="1:6">
      <c r="A290" s="59" t="s">
        <v>49</v>
      </c>
      <c r="B290" s="59" t="s">
        <v>185</v>
      </c>
      <c r="C290" s="59">
        <v>1</v>
      </c>
      <c r="D290" s="59" t="s">
        <v>109</v>
      </c>
      <c r="E290" s="59" t="s">
        <v>20</v>
      </c>
      <c r="F290" s="60">
        <v>590</v>
      </c>
    </row>
    <row r="291" spans="1:6">
      <c r="A291" s="59" t="s">
        <v>49</v>
      </c>
      <c r="B291" s="59" t="s">
        <v>186</v>
      </c>
      <c r="C291" s="59">
        <v>1</v>
      </c>
      <c r="D291" s="59" t="s">
        <v>109</v>
      </c>
      <c r="E291" s="59" t="s">
        <v>20</v>
      </c>
      <c r="F291" s="60">
        <v>3470</v>
      </c>
    </row>
    <row r="292" spans="1:6">
      <c r="A292" s="59" t="s">
        <v>49</v>
      </c>
      <c r="B292" s="59" t="s">
        <v>187</v>
      </c>
      <c r="C292" s="59">
        <v>1</v>
      </c>
      <c r="D292" s="59" t="s">
        <v>109</v>
      </c>
      <c r="E292" s="59" t="s">
        <v>20</v>
      </c>
      <c r="F292" s="60">
        <v>9020</v>
      </c>
    </row>
    <row r="293" spans="1:6">
      <c r="A293" s="59" t="s">
        <v>49</v>
      </c>
      <c r="B293" s="59" t="s">
        <v>188</v>
      </c>
      <c r="C293" s="59">
        <v>1</v>
      </c>
      <c r="D293" s="59" t="s">
        <v>109</v>
      </c>
      <c r="E293" s="59" t="s">
        <v>20</v>
      </c>
      <c r="F293" s="60">
        <v>7960</v>
      </c>
    </row>
    <row r="294" spans="1:6">
      <c r="A294" s="59" t="s">
        <v>49</v>
      </c>
      <c r="B294" s="59" t="s">
        <v>189</v>
      </c>
      <c r="C294" s="59">
        <v>1</v>
      </c>
      <c r="D294" s="59" t="s">
        <v>109</v>
      </c>
      <c r="E294" s="59" t="s">
        <v>20</v>
      </c>
      <c r="F294" s="60">
        <v>600</v>
      </c>
    </row>
    <row r="295" spans="1:6">
      <c r="A295" s="59" t="s">
        <v>49</v>
      </c>
      <c r="B295" s="59" t="s">
        <v>190</v>
      </c>
      <c r="C295" s="59">
        <v>1</v>
      </c>
      <c r="D295" s="59" t="s">
        <v>109</v>
      </c>
      <c r="E295" s="59" t="s">
        <v>20</v>
      </c>
      <c r="F295" s="60">
        <v>10960</v>
      </c>
    </row>
    <row r="296" spans="1:6">
      <c r="A296" s="59" t="s">
        <v>49</v>
      </c>
      <c r="B296" s="59" t="s">
        <v>191</v>
      </c>
      <c r="C296" s="59">
        <v>1</v>
      </c>
      <c r="D296" s="59" t="s">
        <v>109</v>
      </c>
      <c r="E296" s="59" t="s">
        <v>20</v>
      </c>
      <c r="F296" s="60">
        <v>500</v>
      </c>
    </row>
    <row r="297" spans="1:6">
      <c r="A297" s="59" t="s">
        <v>49</v>
      </c>
      <c r="B297" s="59" t="s">
        <v>192</v>
      </c>
      <c r="C297" s="59">
        <v>1</v>
      </c>
      <c r="D297" s="59" t="s">
        <v>109</v>
      </c>
      <c r="E297" s="59" t="s">
        <v>20</v>
      </c>
      <c r="F297" s="60">
        <v>500</v>
      </c>
    </row>
    <row r="304" spans="1:6">
      <c r="A304" t="s">
        <v>95</v>
      </c>
      <c r="B304">
        <v>1</v>
      </c>
      <c r="C304" t="s">
        <v>272</v>
      </c>
      <c r="D304" t="s">
        <v>20</v>
      </c>
      <c r="E304" s="12">
        <v>320</v>
      </c>
      <c r="F304" t="s">
        <v>273</v>
      </c>
    </row>
    <row r="305" spans="1:5">
      <c r="A305" t="s">
        <v>97</v>
      </c>
      <c r="B305">
        <v>1</v>
      </c>
      <c r="C305" t="s">
        <v>274</v>
      </c>
      <c r="D305" t="s">
        <v>20</v>
      </c>
      <c r="E305" s="12">
        <v>345</v>
      </c>
    </row>
    <row r="306" spans="1:5">
      <c r="A306" t="s">
        <v>98</v>
      </c>
      <c r="B306">
        <v>1</v>
      </c>
      <c r="C306" t="s">
        <v>272</v>
      </c>
      <c r="D306" t="s">
        <v>42</v>
      </c>
      <c r="E306" s="12">
        <v>241.97</v>
      </c>
    </row>
    <row r="307" spans="1:5">
      <c r="A307" t="s">
        <v>99</v>
      </c>
      <c r="B307">
        <v>1</v>
      </c>
      <c r="C307" t="s">
        <v>272</v>
      </c>
      <c r="D307" t="s">
        <v>30</v>
      </c>
      <c r="E307" s="12">
        <v>241.95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Parish Clerk</dc:creator>
  <cp:lastModifiedBy>Parish Clerk</cp:lastModifiedBy>
  <dcterms:created xsi:type="dcterms:W3CDTF">2023-10-03T08:08:13Z</dcterms:created>
  <dcterms:modified xsi:type="dcterms:W3CDTF">2023-10-03T08:09:32Z</dcterms:modified>
</cp:coreProperties>
</file>